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8915" windowHeight="8475" tabRatio="805"/>
  </bookViews>
  <sheets>
    <sheet name="PRESENTACIÓN_SEGUNDO" sheetId="8" r:id="rId1"/>
    <sheet name="CAPTURA_DATOS_GENERALES" sheetId="2" r:id="rId2"/>
    <sheet name="CAPTURA_RESULTADOS_GRUPO" sheetId="3" r:id="rId3"/>
    <sheet name="RES_GRUPALES_ESPAÑOL" sheetId="5" r:id="rId4"/>
    <sheet name="RES_GRUPALES_MATEMÁTICAS" sheetId="7" r:id="rId5"/>
  </sheets>
  <definedNames>
    <definedName name="_xlnm.Print_Area" localSheetId="3">RES_GRUPALES_ESPAÑOL!$A$1:$W$81</definedName>
    <definedName name="_xlnm.Print_Area" localSheetId="4">RES_GRUPALES_MATEMÁTICAS!$A$1:$V$80</definedName>
  </definedNames>
  <calcPr calcId="125725"/>
</workbook>
</file>

<file path=xl/calcChain.xml><?xml version="1.0" encoding="utf-8"?>
<calcChain xmlns="http://schemas.openxmlformats.org/spreadsheetml/2006/main">
  <c r="B2" i="3"/>
  <c r="B3" s="1"/>
  <c r="B4" s="1"/>
  <c r="B5" s="1"/>
  <c r="B6" s="1"/>
  <c r="B7" s="1"/>
  <c r="B8" s="1"/>
  <c r="B9" s="1"/>
  <c r="B10" s="1"/>
  <c r="B11" s="1"/>
  <c r="B12" s="1"/>
  <c r="B13" s="1"/>
  <c r="B14" s="1"/>
  <c r="B15" s="1"/>
  <c r="B16" s="1"/>
  <c r="B17" s="1"/>
  <c r="B18" s="1"/>
  <c r="B19" s="1"/>
  <c r="B20" s="1"/>
  <c r="B21" s="1"/>
  <c r="B22" s="1"/>
  <c r="B23" s="1"/>
  <c r="B24" s="1"/>
  <c r="B25" s="1"/>
  <c r="B26" s="1"/>
  <c r="B27" s="1"/>
  <c r="B28" s="1"/>
  <c r="B29" s="1"/>
  <c r="B30" s="1"/>
  <c r="B31" s="1"/>
  <c r="B32" s="1"/>
  <c r="B33" s="1"/>
  <c r="B34" s="1"/>
  <c r="B35" s="1"/>
  <c r="B36" s="1"/>
  <c r="B37" s="1"/>
  <c r="B38" s="1"/>
  <c r="B39" s="1"/>
  <c r="B40" s="1"/>
  <c r="B41" s="1"/>
  <c r="B42" s="1"/>
  <c r="B43" s="1"/>
  <c r="B44" s="1"/>
  <c r="B45" s="1"/>
  <c r="B46" s="1"/>
  <c r="B47" s="1"/>
  <c r="B48" s="1"/>
  <c r="B49" s="1"/>
  <c r="B50" s="1"/>
  <c r="B51" s="1"/>
  <c r="B52" s="1"/>
  <c r="B53" s="1"/>
  <c r="B54" s="1"/>
  <c r="B55" s="1"/>
  <c r="B56" s="1"/>
  <c r="B57" s="1"/>
  <c r="B58" s="1"/>
  <c r="B59" s="1"/>
  <c r="B60" s="1"/>
  <c r="B61" s="1"/>
  <c r="C2"/>
  <c r="D2"/>
  <c r="E2"/>
  <c r="F2"/>
  <c r="G2"/>
  <c r="H2"/>
  <c r="I2"/>
  <c r="J2"/>
  <c r="C3"/>
  <c r="D3"/>
  <c r="E3"/>
  <c r="F3"/>
  <c r="G3"/>
  <c r="H3"/>
  <c r="I3"/>
  <c r="J3"/>
  <c r="C4"/>
  <c r="D4"/>
  <c r="E4"/>
  <c r="F4"/>
  <c r="G4"/>
  <c r="H4"/>
  <c r="I4"/>
  <c r="J4"/>
  <c r="C5"/>
  <c r="D5"/>
  <c r="E5"/>
  <c r="F5"/>
  <c r="G5"/>
  <c r="H5"/>
  <c r="I5"/>
  <c r="J5"/>
  <c r="C6"/>
  <c r="D6"/>
  <c r="E6"/>
  <c r="F6"/>
  <c r="G6"/>
  <c r="H6"/>
  <c r="I6"/>
  <c r="J6"/>
  <c r="C7"/>
  <c r="D7"/>
  <c r="E7"/>
  <c r="F7"/>
  <c r="G7"/>
  <c r="H7"/>
  <c r="I7"/>
  <c r="J7"/>
  <c r="C8"/>
  <c r="D8"/>
  <c r="E8"/>
  <c r="F8"/>
  <c r="G8"/>
  <c r="H8"/>
  <c r="I8"/>
  <c r="J8"/>
  <c r="C9"/>
  <c r="D9"/>
  <c r="E9"/>
  <c r="F9"/>
  <c r="G9"/>
  <c r="G10" s="1"/>
  <c r="G11" s="1"/>
  <c r="G12" s="1"/>
  <c r="G13" s="1"/>
  <c r="G14" s="1"/>
  <c r="G15" s="1"/>
  <c r="G16" s="1"/>
  <c r="G17" s="1"/>
  <c r="G18" s="1"/>
  <c r="G19" s="1"/>
  <c r="G20" s="1"/>
  <c r="G21" s="1"/>
  <c r="G22" s="1"/>
  <c r="G23" s="1"/>
  <c r="G24" s="1"/>
  <c r="G25" s="1"/>
  <c r="G26" s="1"/>
  <c r="G27" s="1"/>
  <c r="G28" s="1"/>
  <c r="G29" s="1"/>
  <c r="G30" s="1"/>
  <c r="G31" s="1"/>
  <c r="G32" s="1"/>
  <c r="G33" s="1"/>
  <c r="G34" s="1"/>
  <c r="G35" s="1"/>
  <c r="G36" s="1"/>
  <c r="G37" s="1"/>
  <c r="G38" s="1"/>
  <c r="G39" s="1"/>
  <c r="G40" s="1"/>
  <c r="G41" s="1"/>
  <c r="G42" s="1"/>
  <c r="G43" s="1"/>
  <c r="G44" s="1"/>
  <c r="G45" s="1"/>
  <c r="G46" s="1"/>
  <c r="G47" s="1"/>
  <c r="G48" s="1"/>
  <c r="G49" s="1"/>
  <c r="G50" s="1"/>
  <c r="G51" s="1"/>
  <c r="G52" s="1"/>
  <c r="G53" s="1"/>
  <c r="G54" s="1"/>
  <c r="G55" s="1"/>
  <c r="G56" s="1"/>
  <c r="G57" s="1"/>
  <c r="G58" s="1"/>
  <c r="G59" s="1"/>
  <c r="G60" s="1"/>
  <c r="G61" s="1"/>
  <c r="H9"/>
  <c r="H10" s="1"/>
  <c r="H11" s="1"/>
  <c r="H12" s="1"/>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I9"/>
  <c r="J9"/>
  <c r="C10"/>
  <c r="D10"/>
  <c r="E10"/>
  <c r="F10"/>
  <c r="I10"/>
  <c r="J10"/>
  <c r="C11"/>
  <c r="D11"/>
  <c r="E11"/>
  <c r="F11"/>
  <c r="I11"/>
  <c r="J11"/>
  <c r="C12"/>
  <c r="D12"/>
  <c r="E12"/>
  <c r="F12"/>
  <c r="I12"/>
  <c r="J12"/>
  <c r="C13"/>
  <c r="D13"/>
  <c r="E13"/>
  <c r="E14" s="1"/>
  <c r="E15" s="1"/>
  <c r="E16" s="1"/>
  <c r="E17" s="1"/>
  <c r="E18" s="1"/>
  <c r="E19" s="1"/>
  <c r="E20" s="1"/>
  <c r="E21" s="1"/>
  <c r="E22" s="1"/>
  <c r="E23" s="1"/>
  <c r="E24" s="1"/>
  <c r="E25" s="1"/>
  <c r="E26" s="1"/>
  <c r="E27" s="1"/>
  <c r="E28" s="1"/>
  <c r="E29" s="1"/>
  <c r="E30" s="1"/>
  <c r="E31" s="1"/>
  <c r="E32" s="1"/>
  <c r="E33" s="1"/>
  <c r="E34" s="1"/>
  <c r="E35" s="1"/>
  <c r="E36" s="1"/>
  <c r="E37" s="1"/>
  <c r="E38" s="1"/>
  <c r="E39" s="1"/>
  <c r="E40" s="1"/>
  <c r="E41" s="1"/>
  <c r="E42" s="1"/>
  <c r="E43" s="1"/>
  <c r="E44" s="1"/>
  <c r="E45" s="1"/>
  <c r="E46" s="1"/>
  <c r="E47" s="1"/>
  <c r="E48" s="1"/>
  <c r="E49" s="1"/>
  <c r="E50" s="1"/>
  <c r="E51" s="1"/>
  <c r="E52" s="1"/>
  <c r="E53" s="1"/>
  <c r="E54" s="1"/>
  <c r="E55" s="1"/>
  <c r="E56" s="1"/>
  <c r="E57" s="1"/>
  <c r="E58" s="1"/>
  <c r="E59" s="1"/>
  <c r="E60" s="1"/>
  <c r="E61" s="1"/>
  <c r="F13"/>
  <c r="F14" s="1"/>
  <c r="F15" s="1"/>
  <c r="F16" s="1"/>
  <c r="F17" s="1"/>
  <c r="F18" s="1"/>
  <c r="F19" s="1"/>
  <c r="F20" s="1"/>
  <c r="F21" s="1"/>
  <c r="F22" s="1"/>
  <c r="F23" s="1"/>
  <c r="F24" s="1"/>
  <c r="F25" s="1"/>
  <c r="F26" s="1"/>
  <c r="F27" s="1"/>
  <c r="F28" s="1"/>
  <c r="F29" s="1"/>
  <c r="F30" s="1"/>
  <c r="F31" s="1"/>
  <c r="F32" s="1"/>
  <c r="F33" s="1"/>
  <c r="F34" s="1"/>
  <c r="F35" s="1"/>
  <c r="F36" s="1"/>
  <c r="F37" s="1"/>
  <c r="F38" s="1"/>
  <c r="F39" s="1"/>
  <c r="F40" s="1"/>
  <c r="F41" s="1"/>
  <c r="F42" s="1"/>
  <c r="F43" s="1"/>
  <c r="F44" s="1"/>
  <c r="F45" s="1"/>
  <c r="F46" s="1"/>
  <c r="F47" s="1"/>
  <c r="F48" s="1"/>
  <c r="F49" s="1"/>
  <c r="F50" s="1"/>
  <c r="F51" s="1"/>
  <c r="F52" s="1"/>
  <c r="F53" s="1"/>
  <c r="F54" s="1"/>
  <c r="F55" s="1"/>
  <c r="F56" s="1"/>
  <c r="F57" s="1"/>
  <c r="F58" s="1"/>
  <c r="F59" s="1"/>
  <c r="F60" s="1"/>
  <c r="F61" s="1"/>
  <c r="I13"/>
  <c r="J13"/>
  <c r="C14"/>
  <c r="C15" s="1"/>
  <c r="C16" s="1"/>
  <c r="C17" s="1"/>
  <c r="C18" s="1"/>
  <c r="C19" s="1"/>
  <c r="C20" s="1"/>
  <c r="C21" s="1"/>
  <c r="C22" s="1"/>
  <c r="C23" s="1"/>
  <c r="C24" s="1"/>
  <c r="C25" s="1"/>
  <c r="C26" s="1"/>
  <c r="C27" s="1"/>
  <c r="C28" s="1"/>
  <c r="C29" s="1"/>
  <c r="C30" s="1"/>
  <c r="C31" s="1"/>
  <c r="C32" s="1"/>
  <c r="C33" s="1"/>
  <c r="C34" s="1"/>
  <c r="C35" s="1"/>
  <c r="C36" s="1"/>
  <c r="C37" s="1"/>
  <c r="C38" s="1"/>
  <c r="C39" s="1"/>
  <c r="C40" s="1"/>
  <c r="C41" s="1"/>
  <c r="C42" s="1"/>
  <c r="C43" s="1"/>
  <c r="C44" s="1"/>
  <c r="C45" s="1"/>
  <c r="C46" s="1"/>
  <c r="C47" s="1"/>
  <c r="C48" s="1"/>
  <c r="C49" s="1"/>
  <c r="C50" s="1"/>
  <c r="C51" s="1"/>
  <c r="C52" s="1"/>
  <c r="C53" s="1"/>
  <c r="C54" s="1"/>
  <c r="C55" s="1"/>
  <c r="C56" s="1"/>
  <c r="C57" s="1"/>
  <c r="C58" s="1"/>
  <c r="C59" s="1"/>
  <c r="C60" s="1"/>
  <c r="C61" s="1"/>
  <c r="D14"/>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D43" s="1"/>
  <c r="D44" s="1"/>
  <c r="D45" s="1"/>
  <c r="D46" s="1"/>
  <c r="D47" s="1"/>
  <c r="D48" s="1"/>
  <c r="D49" s="1"/>
  <c r="D50" s="1"/>
  <c r="D51" s="1"/>
  <c r="D52" s="1"/>
  <c r="D53" s="1"/>
  <c r="D54" s="1"/>
  <c r="D55" s="1"/>
  <c r="D56" s="1"/>
  <c r="D57" s="1"/>
  <c r="D58" s="1"/>
  <c r="D59" s="1"/>
  <c r="D60" s="1"/>
  <c r="D61" s="1"/>
  <c r="I14"/>
  <c r="I15" s="1"/>
  <c r="I16" s="1"/>
  <c r="I17" s="1"/>
  <c r="I18" s="1"/>
  <c r="I19" s="1"/>
  <c r="I20" s="1"/>
  <c r="I21" s="1"/>
  <c r="I22" s="1"/>
  <c r="I23" s="1"/>
  <c r="I24" s="1"/>
  <c r="I25" s="1"/>
  <c r="I26" s="1"/>
  <c r="I27" s="1"/>
  <c r="I28" s="1"/>
  <c r="I29" s="1"/>
  <c r="I30" s="1"/>
  <c r="I31" s="1"/>
  <c r="I32" s="1"/>
  <c r="I33" s="1"/>
  <c r="I34" s="1"/>
  <c r="I35" s="1"/>
  <c r="I36" s="1"/>
  <c r="I37" s="1"/>
  <c r="I38" s="1"/>
  <c r="I39" s="1"/>
  <c r="I40" s="1"/>
  <c r="I41" s="1"/>
  <c r="I42" s="1"/>
  <c r="I43" s="1"/>
  <c r="I44" s="1"/>
  <c r="I45" s="1"/>
  <c r="I46" s="1"/>
  <c r="I47" s="1"/>
  <c r="I48" s="1"/>
  <c r="I49" s="1"/>
  <c r="I50" s="1"/>
  <c r="I51" s="1"/>
  <c r="I52" s="1"/>
  <c r="I53" s="1"/>
  <c r="I54" s="1"/>
  <c r="I55" s="1"/>
  <c r="I56" s="1"/>
  <c r="I57" s="1"/>
  <c r="I58" s="1"/>
  <c r="I59" s="1"/>
  <c r="I60" s="1"/>
  <c r="I61" s="1"/>
  <c r="J14"/>
  <c r="J15" s="1"/>
  <c r="J16" s="1"/>
  <c r="J17" s="1"/>
  <c r="J18" s="1"/>
  <c r="J19" s="1"/>
  <c r="J20" s="1"/>
  <c r="J21" s="1"/>
  <c r="J22" s="1"/>
  <c r="J23" s="1"/>
  <c r="J24" s="1"/>
  <c r="J25" s="1"/>
  <c r="J26" s="1"/>
  <c r="J27" s="1"/>
  <c r="J28" s="1"/>
  <c r="J29" s="1"/>
  <c r="J30" s="1"/>
  <c r="J31" s="1"/>
  <c r="J32" s="1"/>
  <c r="J33" s="1"/>
  <c r="J34" s="1"/>
  <c r="J35" s="1"/>
  <c r="J36" s="1"/>
  <c r="J37" s="1"/>
  <c r="J38" s="1"/>
  <c r="J39" s="1"/>
  <c r="J40" s="1"/>
  <c r="J41" s="1"/>
  <c r="J42" s="1"/>
  <c r="J43" s="1"/>
  <c r="J44" s="1"/>
  <c r="J45" s="1"/>
  <c r="J46" s="1"/>
  <c r="J47" s="1"/>
  <c r="J48" s="1"/>
  <c r="J49" s="1"/>
  <c r="J50" s="1"/>
  <c r="J51" s="1"/>
  <c r="J52" s="1"/>
  <c r="J53" s="1"/>
  <c r="J54" s="1"/>
  <c r="J55" s="1"/>
  <c r="J56" s="1"/>
  <c r="J57" s="1"/>
  <c r="J58" s="1"/>
  <c r="J59" s="1"/>
  <c r="J60" s="1"/>
  <c r="J61" s="1"/>
  <c r="BO64"/>
  <c r="CI64"/>
  <c r="CH64"/>
  <c r="CG64"/>
  <c r="CF64"/>
  <c r="K66" l="1"/>
  <c r="M14" i="7"/>
  <c r="H17"/>
  <c r="D17"/>
  <c r="H14"/>
  <c r="D14"/>
  <c r="D11"/>
  <c r="H8"/>
  <c r="D8"/>
  <c r="Q64" i="3"/>
  <c r="N12" i="5"/>
  <c r="I15"/>
  <c r="D15"/>
  <c r="I12"/>
  <c r="D12"/>
  <c r="I9"/>
  <c r="D9"/>
  <c r="I6"/>
  <c r="D6"/>
  <c r="BH64" i="3"/>
  <c r="BD64"/>
  <c r="BE64"/>
  <c r="BF64"/>
  <c r="BG64"/>
  <c r="AH64"/>
  <c r="AI64"/>
  <c r="AJ64"/>
  <c r="AK64"/>
  <c r="AL64"/>
  <c r="AM64"/>
  <c r="AN64"/>
  <c r="AO64"/>
  <c r="BB64"/>
  <c r="BC64"/>
  <c r="X64"/>
  <c r="T64"/>
  <c r="R64"/>
  <c r="S64"/>
  <c r="U64"/>
  <c r="V64"/>
  <c r="W64"/>
  <c r="Y64"/>
  <c r="Z64"/>
  <c r="AA64"/>
  <c r="AB64"/>
  <c r="AC64"/>
  <c r="AD64"/>
  <c r="AE64"/>
  <c r="AF64"/>
  <c r="AG64"/>
  <c r="AP64"/>
  <c r="AQ64"/>
  <c r="AR64"/>
  <c r="AS64"/>
  <c r="AT64"/>
  <c r="AU64"/>
  <c r="AV64"/>
  <c r="AW64"/>
  <c r="AX64"/>
  <c r="AY64"/>
  <c r="AZ64"/>
  <c r="BA64"/>
  <c r="BI64"/>
  <c r="BJ64"/>
  <c r="BK64"/>
  <c r="BL64"/>
  <c r="BM64"/>
  <c r="BN64"/>
  <c r="BP64"/>
  <c r="BQ64"/>
  <c r="BR64"/>
  <c r="BS64"/>
  <c r="BT64"/>
  <c r="BU64"/>
  <c r="BV64"/>
  <c r="BW64"/>
  <c r="BX64"/>
  <c r="BY64"/>
  <c r="BZ64"/>
  <c r="CA64"/>
  <c r="CB64"/>
  <c r="CC64"/>
  <c r="CD64"/>
  <c r="CE64"/>
  <c r="BB65"/>
  <c r="BB66" s="1"/>
  <c r="T46" i="5" s="1"/>
  <c r="K65" i="3"/>
  <c r="CH65" l="1"/>
  <c r="CH66" s="1"/>
  <c r="S75" i="7" s="1"/>
  <c r="CF65" i="3"/>
  <c r="CF66" s="1"/>
  <c r="S72" i="7" s="1"/>
  <c r="BO65" i="3"/>
  <c r="BO66" s="1"/>
  <c r="S34" i="7" s="1"/>
  <c r="CG65" i="3"/>
  <c r="CG66" s="1"/>
  <c r="S74" i="7" s="1"/>
  <c r="CE65" i="3"/>
  <c r="CI65"/>
  <c r="CI66" s="1"/>
  <c r="S76" i="7" s="1"/>
  <c r="AI65" i="3"/>
  <c r="AI66" s="1"/>
  <c r="T68" i="5" s="1"/>
  <c r="AK65" i="3"/>
  <c r="AK66" s="1"/>
  <c r="T70" i="5" s="1"/>
  <c r="AM65" i="3"/>
  <c r="AM66" s="1"/>
  <c r="T72" i="5" s="1"/>
  <c r="AO65" i="3"/>
  <c r="AO66" s="1"/>
  <c r="T74" i="5" s="1"/>
  <c r="BE65" i="3"/>
  <c r="BE66" s="1"/>
  <c r="T53" i="5" s="1"/>
  <c r="T51" s="1"/>
  <c r="U51" s="1"/>
  <c r="V51" s="1"/>
  <c r="BG65" i="3"/>
  <c r="BG66" s="1"/>
  <c r="T77" i="5" s="1"/>
  <c r="AH65" i="3"/>
  <c r="AH66" s="1"/>
  <c r="T67" i="5" s="1"/>
  <c r="AJ65" i="3"/>
  <c r="AJ66" s="1"/>
  <c r="T69" i="5" s="1"/>
  <c r="AL65" i="3"/>
  <c r="AL66" s="1"/>
  <c r="T71" i="5" s="1"/>
  <c r="AN65" i="3"/>
  <c r="AN66" s="1"/>
  <c r="T73" i="5" s="1"/>
  <c r="BD65" i="3"/>
  <c r="BD66" s="1"/>
  <c r="T48" i="5" s="1"/>
  <c r="BF65" i="3"/>
  <c r="BF66" s="1"/>
  <c r="T76" i="5" s="1"/>
  <c r="Q65" i="3"/>
  <c r="Q66" s="1"/>
  <c r="T24" i="5" s="1"/>
  <c r="S65" i="3"/>
  <c r="S66" s="1"/>
  <c r="T26" i="5" s="1"/>
  <c r="Z65" i="3"/>
  <c r="Z66" s="1"/>
  <c r="T33" i="5" s="1"/>
  <c r="AC65" i="3"/>
  <c r="AC66" s="1"/>
  <c r="T36" i="5" s="1"/>
  <c r="AG65" i="3"/>
  <c r="AG66" s="1"/>
  <c r="T66" i="5" s="1"/>
  <c r="AS65" i="3"/>
  <c r="AS66" s="1"/>
  <c r="T65" i="5" s="1"/>
  <c r="AW65" i="3"/>
  <c r="AW66" s="1"/>
  <c r="T61" i="5" s="1"/>
  <c r="BA65" i="3"/>
  <c r="BA66" s="1"/>
  <c r="T45" i="5" s="1"/>
  <c r="BK65" i="3"/>
  <c r="BK66" s="1"/>
  <c r="S30" i="7" s="1"/>
  <c r="BP65" i="3"/>
  <c r="BP66" s="1"/>
  <c r="S35" i="7" s="1"/>
  <c r="BT65" i="3"/>
  <c r="BT66" s="1"/>
  <c r="S43" i="7" s="1"/>
  <c r="BX65" i="3"/>
  <c r="BX66" s="1"/>
  <c r="S48" i="7" s="1"/>
  <c r="T48" s="1"/>
  <c r="U48" s="1"/>
  <c r="CB65" i="3"/>
  <c r="CB66" s="1"/>
  <c r="S64" i="7" s="1"/>
  <c r="T65" i="3"/>
  <c r="T66" s="1"/>
  <c r="T27" i="5" s="1"/>
  <c r="X65" i="3"/>
  <c r="X66" s="1"/>
  <c r="T31" i="5" s="1"/>
  <c r="W65" i="3"/>
  <c r="W66" s="1"/>
  <c r="T30" i="5" s="1"/>
  <c r="AA65" i="3"/>
  <c r="AA66" s="1"/>
  <c r="T34" i="5" s="1"/>
  <c r="AE65" i="3"/>
  <c r="AE66" s="1"/>
  <c r="T38" i="5" s="1"/>
  <c r="AQ65" i="3"/>
  <c r="AQ66" s="1"/>
  <c r="T63" i="5" s="1"/>
  <c r="AU65" i="3"/>
  <c r="AU66" s="1"/>
  <c r="T59" i="5" s="1"/>
  <c r="AY65" i="3"/>
  <c r="AY66" s="1"/>
  <c r="T43" i="5" s="1"/>
  <c r="BI65" i="3"/>
  <c r="BI66" s="1"/>
  <c r="S28" i="7" s="1"/>
  <c r="BM65" i="3"/>
  <c r="BM66" s="1"/>
  <c r="S32" i="7" s="1"/>
  <c r="BR65" i="3"/>
  <c r="BR66" s="1"/>
  <c r="S37" i="7" s="1"/>
  <c r="BV65" i="3"/>
  <c r="BV66" s="1"/>
  <c r="S45" i="7" s="1"/>
  <c r="BZ65" i="3"/>
  <c r="BZ66" s="1"/>
  <c r="S58" i="7" s="1"/>
  <c r="CD65" i="3"/>
  <c r="CD66" s="1"/>
  <c r="S66" i="7" s="1"/>
  <c r="BC65" i="3"/>
  <c r="BC66" s="1"/>
  <c r="T47" i="5" s="1"/>
  <c r="R65" i="3"/>
  <c r="R66" s="1"/>
  <c r="T25" i="5" s="1"/>
  <c r="V65" i="3"/>
  <c r="V66" s="1"/>
  <c r="T29" i="5" s="1"/>
  <c r="Y65" i="3"/>
  <c r="Y66" s="1"/>
  <c r="T32" i="5" s="1"/>
  <c r="U65" i="3"/>
  <c r="U66" s="1"/>
  <c r="T28" i="5" s="1"/>
  <c r="AB65" i="3"/>
  <c r="AB66" s="1"/>
  <c r="T35" i="5" s="1"/>
  <c r="AD65" i="3"/>
  <c r="AD66" s="1"/>
  <c r="T37" i="5" s="1"/>
  <c r="AF65" i="3"/>
  <c r="AF66" s="1"/>
  <c r="T39" i="5" s="1"/>
  <c r="AP65" i="3"/>
  <c r="AP66" s="1"/>
  <c r="T75" i="5" s="1"/>
  <c r="AR65" i="3"/>
  <c r="AR66" s="1"/>
  <c r="T64" i="5" s="1"/>
  <c r="AT65" i="3"/>
  <c r="AT66" s="1"/>
  <c r="T58" i="5" s="1"/>
  <c r="AV65" i="3"/>
  <c r="AV66" s="1"/>
  <c r="T60" i="5" s="1"/>
  <c r="AX65" i="3"/>
  <c r="AX66" s="1"/>
  <c r="T62" i="5" s="1"/>
  <c r="AZ65" i="3"/>
  <c r="AZ66" s="1"/>
  <c r="T44" i="5" s="1"/>
  <c r="BH65" i="3"/>
  <c r="BH66" s="1"/>
  <c r="S27" i="7" s="1"/>
  <c r="BJ65" i="3"/>
  <c r="BJ66" s="1"/>
  <c r="S29" i="7" s="1"/>
  <c r="BL65" i="3"/>
  <c r="BL66" s="1"/>
  <c r="S31" i="7" s="1"/>
  <c r="BN65" i="3"/>
  <c r="BN66" s="1"/>
  <c r="S33" i="7" s="1"/>
  <c r="BQ65" i="3"/>
  <c r="BQ66" s="1"/>
  <c r="S36" i="7" s="1"/>
  <c r="BS65" i="3"/>
  <c r="BS66" s="1"/>
  <c r="S42" i="7" s="1"/>
  <c r="BU65" i="3"/>
  <c r="BU66" s="1"/>
  <c r="S44" i="7" s="1"/>
  <c r="BW65" i="3"/>
  <c r="BW66" s="1"/>
  <c r="S46" i="7" s="1"/>
  <c r="BY65" i="3"/>
  <c r="BY66" s="1"/>
  <c r="S56" i="7" s="1"/>
  <c r="CA65" i="3"/>
  <c r="CA66" s="1"/>
  <c r="CC65"/>
  <c r="CC66" s="1"/>
  <c r="S65" i="7" s="1"/>
  <c r="CE66" i="3"/>
  <c r="S71" i="7" s="1"/>
  <c r="T72" l="1"/>
  <c r="U72" s="1"/>
  <c r="R68"/>
  <c r="S68" s="1"/>
  <c r="T68" s="1"/>
  <c r="U68" s="1"/>
  <c r="T43"/>
  <c r="U43" s="1"/>
  <c r="R39"/>
  <c r="S39" s="1"/>
  <c r="T39" s="1"/>
  <c r="U39" s="1"/>
  <c r="T65"/>
  <c r="U65" s="1"/>
  <c r="R61"/>
  <c r="S61" s="1"/>
  <c r="T61" s="1"/>
  <c r="U61" s="1"/>
  <c r="T31"/>
  <c r="U31" s="1"/>
  <c r="R24"/>
  <c r="S24" s="1"/>
  <c r="S59"/>
  <c r="T56" s="1"/>
  <c r="S41" i="5"/>
  <c r="S56"/>
  <c r="S22"/>
  <c r="U31" s="1"/>
  <c r="V31" s="1"/>
  <c r="T33" i="7"/>
  <c r="T42"/>
  <c r="S51" i="5"/>
  <c r="R53" i="7" l="1"/>
  <c r="S53" s="1"/>
  <c r="T53" s="1"/>
  <c r="U53" s="1"/>
  <c r="T57"/>
  <c r="U57" s="1"/>
  <c r="T24"/>
  <c r="U24" s="1"/>
  <c r="S78" s="1"/>
  <c r="U45" i="5"/>
  <c r="V45" s="1"/>
  <c r="T41"/>
  <c r="U41" s="1"/>
  <c r="V41" s="1"/>
  <c r="T56"/>
  <c r="U56" s="1"/>
  <c r="V56" s="1"/>
  <c r="U67"/>
  <c r="V67" s="1"/>
  <c r="T22"/>
  <c r="U22" s="1"/>
  <c r="V22" s="1"/>
  <c r="R48" i="7" l="1"/>
  <c r="V79" i="5"/>
  <c r="U32"/>
</calcChain>
</file>

<file path=xl/sharedStrings.xml><?xml version="1.0" encoding="utf-8"?>
<sst xmlns="http://schemas.openxmlformats.org/spreadsheetml/2006/main" count="321" uniqueCount="210">
  <si>
    <t>SECRETARIA DE EDUCACIÓN EN EL ESTADO DE QUERÉTARO
UNIDAD DE SERVICIOS PARA LA EDUCACIÓN BÁSICA EN EL ESTADO DE QUERÉTARO
DIRECCIÓN DE EVALUACIÓN DE LA POLÍTICA EDUCATIVA
DIRECCIÓN DE EDUCACIÓN PRIMARIA</t>
  </si>
  <si>
    <t>DEPARTAMENTO DE ELABORACIÓN Y ANÁLISIS DE INSTRUMENTOS</t>
  </si>
  <si>
    <t>VERSIÓN PARA GRUPO</t>
  </si>
  <si>
    <t>SECTOR</t>
  </si>
  <si>
    <t>JEFE(A) DE SECTOR</t>
  </si>
  <si>
    <t>ZONA</t>
  </si>
  <si>
    <t>SUPERVISOR(A)</t>
  </si>
  <si>
    <t>ESCUELA</t>
  </si>
  <si>
    <t>CLAVE</t>
  </si>
  <si>
    <t>DIRECTOR(A)</t>
  </si>
  <si>
    <t>GRUPO</t>
  </si>
  <si>
    <t>PROFESOR(A)</t>
  </si>
  <si>
    <t>N°</t>
  </si>
  <si>
    <t>NOMBRE DEL ALUMNO</t>
  </si>
  <si>
    <t>SISTEMA DE CAPTURA 
DE RESULTADOS</t>
  </si>
  <si>
    <t>A</t>
  </si>
  <si>
    <t>B</t>
  </si>
  <si>
    <t>E</t>
  </si>
  <si>
    <t>I</t>
  </si>
  <si>
    <t>F. DE N.</t>
  </si>
  <si>
    <t>EDAD</t>
  </si>
  <si>
    <t>SEXO</t>
  </si>
  <si>
    <t>SITUACIÓN INICIAL</t>
  </si>
  <si>
    <t>N.E.E.</t>
  </si>
  <si>
    <t>SECRETARIA DE EDUCACIÓN EN EL ESTADO DE QUERÉTARO
UNIDAD DE SERVICIOS PARA LA EDUCACIÓN BÁSICA EN EL ESTADO DE QUERÉTARO
DIRECCIÓN DE EVALUACIÓN DE LA POLÍTICA EDUCATIVA
DIRECCIÓN DE EDUCACIÓN PRIMARIA
DEPARTAMENTO DE ELABORACIÓN Y ANÁLISIS DE INSTRUMENTOS</t>
  </si>
  <si>
    <t>CÓDIGO</t>
  </si>
  <si>
    <t>INEXPERTO</t>
  </si>
  <si>
    <t>INICIADO</t>
  </si>
  <si>
    <t>INTERMEDIO</t>
  </si>
  <si>
    <t>AVANZADO</t>
  </si>
  <si>
    <t>EXPERTO</t>
  </si>
  <si>
    <t>NIVEL DE DESEMPEÑO</t>
  </si>
  <si>
    <t>X PUNTAJE</t>
  </si>
  <si>
    <t>X  %</t>
  </si>
  <si>
    <t>M A T E M Á T I C A S</t>
  </si>
  <si>
    <t>PROPÓSITO GENERAL:</t>
  </si>
  <si>
    <t>Competencias:</t>
  </si>
  <si>
    <t>Indicadores:</t>
  </si>
  <si>
    <t>(3) Se introduce a la literatura infantil.</t>
  </si>
  <si>
    <t>DIRECTOR</t>
  </si>
  <si>
    <t>BAJOS</t>
  </si>
  <si>
    <t>MEDIO</t>
  </si>
  <si>
    <t>ALTOS</t>
  </si>
  <si>
    <t>NUMERAL</t>
  </si>
  <si>
    <t>NIVEL</t>
  </si>
  <si>
    <t>DESEMPEÑO</t>
  </si>
  <si>
    <r>
      <t xml:space="preserve">(1) </t>
    </r>
    <r>
      <rPr>
        <b/>
        <sz val="11"/>
        <color indexed="8"/>
        <rFont val="Arial"/>
        <family val="2"/>
      </rPr>
      <t>Reflexiona consistentemente sobre el funcionamiento del sistema de escritura.</t>
    </r>
  </si>
  <si>
    <t>G1</t>
  </si>
  <si>
    <t>G2</t>
  </si>
  <si>
    <t>D1</t>
  </si>
  <si>
    <t>D2</t>
  </si>
  <si>
    <t>IND</t>
  </si>
  <si>
    <t>PORCENTAJE DEL DOMINIO DE LA 
COMPETENCIA</t>
  </si>
  <si>
    <t xml:space="preserve"> MUESTRA GRAL.</t>
  </si>
  <si>
    <t>COMPET.</t>
  </si>
  <si>
    <t>PORCENTAJE 
EN LA MUESTRA GENERAL</t>
  </si>
  <si>
    <t>PORCENTAJE 
EN LA MUESTRA  GENERAL</t>
  </si>
  <si>
    <t>ESTIMADO GLOBAL DEL NIVEL DE DESEMPEÑO EN LAS COMPETENCIAS SELECCIONAS PARA CONFORMAR LA MUESTRA DE CONTENIDOS.</t>
  </si>
  <si>
    <r>
      <t xml:space="preserve">E  S  P  A  Ñ  O  L
</t>
    </r>
    <r>
      <rPr>
        <b/>
        <sz val="14"/>
        <color theme="0"/>
        <rFont val="Arial"/>
        <family val="2"/>
      </rPr>
      <t>(MUESTRA DE COMPETENCIAS SELECCIONADAS POR SU IMPORTANCIA COGNITIVA)</t>
    </r>
  </si>
  <si>
    <t>COMPETENCIA 
(Propuesta a partir de los aprendizajes esperados)</t>
  </si>
  <si>
    <t>Ind´s:</t>
  </si>
  <si>
    <t>CICLO ESCOLAR 2010 - 2011</t>
  </si>
  <si>
    <r>
      <t xml:space="preserve">Cualquier duda y/o aclaración agradeceremos se comunique con </t>
    </r>
    <r>
      <rPr>
        <b/>
        <sz val="11"/>
        <color indexed="8"/>
        <rFont val="Arial"/>
        <family val="2"/>
      </rPr>
      <t>Lic. Rodrígo Álvarez Ramos</t>
    </r>
    <r>
      <rPr>
        <sz val="11"/>
        <color theme="1"/>
        <rFont val="Calibri"/>
        <family val="2"/>
        <scheme val="minor"/>
      </rPr>
      <t xml:space="preserve"> Jefe de departamento de Elaboración y análisis de instrumentos  al teléfono 2 38 60 00  ext. 2222.
</t>
    </r>
  </si>
  <si>
    <t>SEGUNDO GRADO</t>
  </si>
  <si>
    <r>
      <rPr>
        <b/>
        <sz val="24"/>
        <color theme="0"/>
        <rFont val="Arial"/>
        <family val="2"/>
      </rPr>
      <t>SEGUNDO GRADO</t>
    </r>
    <r>
      <rPr>
        <b/>
        <sz val="11"/>
        <color theme="0"/>
        <rFont val="Arial"/>
        <family val="2"/>
      </rPr>
      <t xml:space="preserve">
R     E     P     O     R     T     E                    G     R     U     P     A     L</t>
    </r>
  </si>
  <si>
    <t>(A) Escribe su nombre completo.</t>
  </si>
  <si>
    <t>(B) Escribe con el principio alfabético.</t>
  </si>
  <si>
    <t>(B1) El dígrafo /rr/.</t>
  </si>
  <si>
    <t>(B2) El dígrafo /ch/.</t>
  </si>
  <si>
    <t>(B3) El dígrafo /ll/.</t>
  </si>
  <si>
    <t>(B4) El dígrafo /tr/.</t>
  </si>
  <si>
    <t>(B5) El dígrafo /bl/.</t>
  </si>
  <si>
    <t>(B13) El dígrafo /s/ inversa.</t>
  </si>
  <si>
    <t>(1.2) 
Emplea de manera convencional los dígrafos /rr/, /ch/ y /ll/.</t>
  </si>
  <si>
    <t>(1.1) 
Consolida el principio alfabético de escritura.</t>
  </si>
  <si>
    <t>(1.3)
Escribe de manera alfabética palabras con estructura silábica compleja (por ejemplo.- trompo, blusa, agua, león, mar, antena, plástico).</t>
  </si>
  <si>
    <t>(B6) El dígrafo /br/.</t>
  </si>
  <si>
    <t>(B7) El dígrafo /pl/.</t>
  </si>
  <si>
    <t>(B8) El dígrafo /fl/.</t>
  </si>
  <si>
    <t>(B9) El dígrafo /fr/.</t>
  </si>
  <si>
    <t>(B10) El dígrafo /dr/.</t>
  </si>
  <si>
    <t>(B11) El dígrafo /n/ inversa.</t>
  </si>
  <si>
    <t>(B12) El dígrafo /r/ inversa.</t>
  </si>
  <si>
    <t>(B14) El dígrafo /m/ inversa.</t>
  </si>
  <si>
    <t>(5) Participa en la escritura de textos originales.</t>
  </si>
  <si>
    <t>(5.3) Distingue párrafos empleando mayúsculas al inicio y marca con punto final.</t>
  </si>
  <si>
    <t>(C1) Escribe párrafos de forma convencional.</t>
  </si>
  <si>
    <t>(C2) Utiliza el punto final en sus escritos.</t>
  </si>
  <si>
    <t>(C3) Escribe nombres propios convencionalmente dentro de un texto.</t>
  </si>
  <si>
    <t>ANÁLISIS DE TEXTOS</t>
  </si>
  <si>
    <t>(D1) Adecuación.</t>
  </si>
  <si>
    <t>(D2) Propósito.</t>
  </si>
  <si>
    <t>(D3) Coherencia global.</t>
  </si>
  <si>
    <t>(D4) Coherencia local o cohesión.</t>
  </si>
  <si>
    <t>(D5) Repertorio.</t>
  </si>
  <si>
    <t>(D6) Convencionalidades de la lengua.</t>
  </si>
  <si>
    <t>(5.4) Emplea mayúsculas al inicio de nombres propios.</t>
  </si>
  <si>
    <t>(E) Identifica nombres propios convencionalmente fuera de un texto.</t>
  </si>
  <si>
    <t>(5.2) Realiza descripciones simples de objetos, acontecimientos y lugares conocidos a través del empleo de frases adjetivas.</t>
  </si>
  <si>
    <t>(F1) Realiza descripciones simples de objetos.</t>
  </si>
  <si>
    <t>(F2) Realiza descripciones simples de acontecimientos.</t>
  </si>
  <si>
    <t>(F3) Realiza descripciones simples de lugares.</t>
  </si>
  <si>
    <t>(5.1) Amplia sus posibilidades de escritura respetando el formato de diferentes tipos textuales: libretas tipo agendas, carteles, cuentos, noticias, reseñas, anuncios, textos expositivos con estructura de proceso.</t>
  </si>
  <si>
    <t>(G2) Indentifica las agendas.</t>
  </si>
  <si>
    <t>(G3) Indentifica los cuentos.</t>
  </si>
  <si>
    <t>(G4) Indentifica las noticias.</t>
  </si>
  <si>
    <t>(G5) Indentifica los anuncios.</t>
  </si>
  <si>
    <t>(G1) Indentifica los carteles entre otros portadores de texto.</t>
  </si>
  <si>
    <t>(2) Se familiariza con una diversidad de tipos textuales.</t>
  </si>
  <si>
    <t>(2.1) Diferencia entre textos literarios (cuentos, poemas y canciones) y textos expositivos (enciclopedias, instructivos, anuncios).</t>
  </si>
  <si>
    <t>(H1) Identifica los cuentos como textos literarios.</t>
  </si>
  <si>
    <t>(H2) Identifica los poemas como textos literarios.</t>
  </si>
  <si>
    <t>(H3) Identifica las canciones como textos literarios.</t>
  </si>
  <si>
    <t>(H4) Identifica los artículos como textos expositivos.</t>
  </si>
  <si>
    <t>(H5) Identifica los instructivos como textos expositivos.</t>
  </si>
  <si>
    <t>(H6) Identifica los anuncios como textos expositivos.</t>
  </si>
  <si>
    <t>Comp</t>
  </si>
  <si>
    <t>(3.3) Puede leer textos simples de manera autónoma.</t>
  </si>
  <si>
    <t>(I) Recupera información del texto: mínimo del tamaño de un párrafo y con un contenido mínimo de tres ideas o mensajes.</t>
  </si>
  <si>
    <t>PORCENTAJE DEL 
DOMINIO DE LA 
COMPETENCIA</t>
  </si>
  <si>
    <t>PORCENTAJE DEL DOMINIO DE LA COMPETENCIA</t>
  </si>
  <si>
    <t>(5.5) Escribe, lee y sigue instrucciones simples.</t>
  </si>
  <si>
    <t>(J1) Lee y sigue instrucciones sencillas.</t>
  </si>
  <si>
    <t>(J2) Escribe instrucciones sencillas.</t>
  </si>
  <si>
    <t>B1</t>
  </si>
  <si>
    <t>B2</t>
  </si>
  <si>
    <t>B3</t>
  </si>
  <si>
    <t>B4</t>
  </si>
  <si>
    <t>B5</t>
  </si>
  <si>
    <t>B6</t>
  </si>
  <si>
    <t>B7</t>
  </si>
  <si>
    <t>B8</t>
  </si>
  <si>
    <t>B9</t>
  </si>
  <si>
    <t>B10</t>
  </si>
  <si>
    <t>B11</t>
  </si>
  <si>
    <t>B12</t>
  </si>
  <si>
    <t>B13</t>
  </si>
  <si>
    <t>B14</t>
  </si>
  <si>
    <t>C1</t>
  </si>
  <si>
    <t>C2</t>
  </si>
  <si>
    <t>C3</t>
  </si>
  <si>
    <t>D3</t>
  </si>
  <si>
    <t>D4</t>
  </si>
  <si>
    <t>D5</t>
  </si>
  <si>
    <t>D6</t>
  </si>
  <si>
    <t>F1</t>
  </si>
  <si>
    <t>F2</t>
  </si>
  <si>
    <t>F3</t>
  </si>
  <si>
    <t>G3</t>
  </si>
  <si>
    <t>G4</t>
  </si>
  <si>
    <t>G5</t>
  </si>
  <si>
    <t>H1</t>
  </si>
  <si>
    <t>H2</t>
  </si>
  <si>
    <t>H3</t>
  </si>
  <si>
    <t>H4</t>
  </si>
  <si>
    <t>H5</t>
  </si>
  <si>
    <t>H6</t>
  </si>
  <si>
    <t>J1</t>
  </si>
  <si>
    <t>J2</t>
  </si>
  <si>
    <t xml:space="preserve">% EN LA MUESTRA </t>
  </si>
  <si>
    <t>% DOM. COMPET.</t>
  </si>
  <si>
    <t>Utiliza los números de forma oral y escrita para establecer relaciones de cantidad y orden en colecciones de hasta 999 elementos.</t>
  </si>
  <si>
    <t>(1) Concepto de número.</t>
  </si>
  <si>
    <t>(2) Cardinallidad (cantidad). Decodifica el numeral y elabora la colección que representa.</t>
  </si>
  <si>
    <t>(3) Ordinalidad (orden). Ordena objetos de una colección en forma de fila.</t>
  </si>
  <si>
    <t>(4) Codificación. Cuenta los elementos de una colección y escribe el numeral.</t>
  </si>
  <si>
    <t>(5) Escribe la serie numérica.</t>
  </si>
  <si>
    <t>(6) Diferencia entre cantidades escritas mayor y menor qué.</t>
  </si>
  <si>
    <t>(7a) Identifica el antecesor de un número en la serie numérica.</t>
  </si>
  <si>
    <t>(7b) Identifica el sucesor de un número en la serie numérica.</t>
  </si>
  <si>
    <t>(8) Establece el valor posicional.</t>
  </si>
  <si>
    <t>(9) Establece el valor del cero.</t>
  </si>
  <si>
    <t>(10) Emplea la ley de cambio para resolver problemas.</t>
  </si>
  <si>
    <t>Resuelve problemas que implican sumar y/o restar utilizando los algoritmos convencionales.</t>
  </si>
  <si>
    <t>(11) Resuelve problemas que implican sumar dos cantidades de hasta dos dígitos.</t>
  </si>
  <si>
    <t>(12) Resuelve problemas que implican sumar dos cantidades de hasta tres dígitos.</t>
  </si>
  <si>
    <t>(13) Resuelve problemas que implican sumar tres o más cantidades de hasta tres dígitos.</t>
  </si>
  <si>
    <t>(14) Resuelve problemas que implican restar dos cantidades de hasta dos dígitos.</t>
  </si>
  <si>
    <t>(15) Resuelve problemas que implican restar dos cantidades de tres dígitos.</t>
  </si>
  <si>
    <t>(16) Resuelven problemas que requieren multiplicar de forma no convencional.</t>
  </si>
  <si>
    <t>Elabora gráficamente figuras geométricas respetando sus características convencionales.</t>
  </si>
  <si>
    <t xml:space="preserve"> COMPET.</t>
  </si>
  <si>
    <t>(17) Identifica ocho figuras geométricas básicas en su presentación gráfica convencional (círculo, cuadrado, rectángulo, triángulo, rombo, trapecio, pentágono y hexágono.</t>
  </si>
  <si>
    <t>(18) Identifica ocho figuras geométricas básicas en su representación gráfica de un producto.</t>
  </si>
  <si>
    <t>(19) Dibuja figuras geométricas básicas.</t>
  </si>
  <si>
    <t>Elabora croquis sencillos para representar recorridos.</t>
  </si>
  <si>
    <t>(20) Identifica los croquis entre otras representaciones gráficas similares.</t>
  </si>
  <si>
    <t>(21) Elabora croquis sencillos de la cominidad.</t>
  </si>
  <si>
    <t>(22) Representa recorridos en un croquis previamente elaborado.</t>
  </si>
  <si>
    <t xml:space="preserve"> MUESTRA GRAL. </t>
  </si>
  <si>
    <t>Resuelve problemas que implican usar patrones y medidas convencionales de peso, longitud, superficie, capacidad y tiempo.</t>
  </si>
  <si>
    <t>MUESTRA
 GRAL.</t>
  </si>
  <si>
    <t>Indica´s:</t>
  </si>
  <si>
    <t>(23) Identifica los instrumentos para medir los atributos de los objetos (peso, longitud, superficie y capacidad)</t>
  </si>
  <si>
    <t>(24) Usa reglas para medir la longitud de forma adecuada.</t>
  </si>
  <si>
    <t>OTROS</t>
  </si>
  <si>
    <t>(25) Identifica a la izquierda y a la derecha en el otro.</t>
  </si>
  <si>
    <t>(26) Identifica las nociones espaciales: enfrente, atrás, arriba y abajo.</t>
  </si>
  <si>
    <t>(27) Resuelve laberintos.</t>
  </si>
  <si>
    <t>7a</t>
  </si>
  <si>
    <t>7b</t>
  </si>
  <si>
    <t>a</t>
  </si>
  <si>
    <t>b</t>
  </si>
  <si>
    <t>c</t>
  </si>
  <si>
    <t>d</t>
  </si>
  <si>
    <t>e</t>
  </si>
  <si>
    <t>f</t>
  </si>
  <si>
    <t>g</t>
  </si>
  <si>
    <t>h</t>
  </si>
  <si>
    <t>i</t>
  </si>
</sst>
</file>

<file path=xl/styles.xml><?xml version="1.0" encoding="utf-8"?>
<styleSheet xmlns="http://schemas.openxmlformats.org/spreadsheetml/2006/main">
  <numFmts count="4">
    <numFmt numFmtId="43" formatCode="_-* #,##0.00_-;\-* #,##0.00_-;_-* &quot;-&quot;??_-;_-@_-"/>
    <numFmt numFmtId="164" formatCode="dd/mm/yyyy;@"/>
    <numFmt numFmtId="165" formatCode="0.0"/>
    <numFmt numFmtId="166" formatCode="0.0%"/>
  </numFmts>
  <fonts count="48">
    <font>
      <sz val="11"/>
      <color theme="1"/>
      <name val="Calibri"/>
      <family val="2"/>
      <scheme val="minor"/>
    </font>
    <font>
      <b/>
      <sz val="11"/>
      <color indexed="8"/>
      <name val="Arial"/>
      <family val="2"/>
    </font>
    <font>
      <b/>
      <sz val="20"/>
      <color indexed="59"/>
      <name val="Bradley Hand ITC"/>
      <family val="4"/>
    </font>
    <font>
      <sz val="14"/>
      <color theme="1"/>
      <name val="Calibri"/>
      <family val="2"/>
      <scheme val="minor"/>
    </font>
    <font>
      <sz val="48"/>
      <color theme="1"/>
      <name val="Calibri"/>
      <family val="2"/>
      <scheme val="minor"/>
    </font>
    <font>
      <b/>
      <sz val="8"/>
      <color theme="0"/>
      <name val="Arial"/>
      <family val="2"/>
    </font>
    <font>
      <sz val="14"/>
      <color theme="0"/>
      <name val="Arial"/>
      <family val="2"/>
    </font>
    <font>
      <b/>
      <sz val="14"/>
      <color theme="0"/>
      <name val="Calibri"/>
      <family val="2"/>
      <scheme val="minor"/>
    </font>
    <font>
      <b/>
      <sz val="11"/>
      <color theme="1"/>
      <name val="Arial"/>
      <family val="2"/>
    </font>
    <font>
      <sz val="11"/>
      <color theme="1"/>
      <name val="Arial"/>
      <family val="2"/>
    </font>
    <font>
      <b/>
      <sz val="12"/>
      <color theme="0"/>
      <name val="Arial"/>
      <family val="2"/>
    </font>
    <font>
      <b/>
      <sz val="12"/>
      <color theme="1"/>
      <name val="Arial"/>
      <family val="2"/>
    </font>
    <font>
      <b/>
      <sz val="12"/>
      <color theme="1"/>
      <name val="Arial Narrow"/>
      <family val="2"/>
    </font>
    <font>
      <b/>
      <sz val="12"/>
      <color theme="6" tint="-0.249977111117893"/>
      <name val="Arial Narrow"/>
      <family val="2"/>
    </font>
    <font>
      <b/>
      <sz val="12"/>
      <color theme="9" tint="-0.249977111117893"/>
      <name val="Arial Narrow"/>
      <family val="2"/>
    </font>
    <font>
      <sz val="11"/>
      <color theme="1"/>
      <name val="Calibri"/>
      <family val="2"/>
      <scheme val="minor"/>
    </font>
    <font>
      <sz val="11"/>
      <color theme="0"/>
      <name val="Calibri"/>
      <family val="2"/>
      <scheme val="minor"/>
    </font>
    <font>
      <b/>
      <sz val="7"/>
      <name val="Century Gothic"/>
      <family val="2"/>
    </font>
    <font>
      <b/>
      <sz val="14"/>
      <color theme="0"/>
      <name val="Century Gothic"/>
      <family val="2"/>
    </font>
    <font>
      <b/>
      <sz val="8"/>
      <name val="Century Gothic"/>
      <family val="2"/>
    </font>
    <font>
      <u/>
      <sz val="11"/>
      <color theme="10"/>
      <name val="Arial"/>
      <family val="2"/>
    </font>
    <font>
      <b/>
      <sz val="10"/>
      <color theme="1"/>
      <name val="Arial"/>
      <family val="2"/>
    </font>
    <font>
      <sz val="10"/>
      <color theme="1"/>
      <name val="Arial"/>
      <family val="2"/>
    </font>
    <font>
      <sz val="10"/>
      <name val="Arial"/>
      <family val="2"/>
    </font>
    <font>
      <b/>
      <sz val="7"/>
      <name val="Arial"/>
      <family val="2"/>
    </font>
    <font>
      <b/>
      <sz val="14"/>
      <color theme="0"/>
      <name val="Arial"/>
      <family val="2"/>
    </font>
    <font>
      <b/>
      <sz val="11"/>
      <color theme="0"/>
      <name val="Arial"/>
      <family val="2"/>
    </font>
    <font>
      <b/>
      <sz val="11"/>
      <name val="Arial"/>
      <family val="2"/>
    </font>
    <font>
      <sz val="11"/>
      <color rgb="FF1D1B11"/>
      <name val="Arial"/>
      <family val="2"/>
    </font>
    <font>
      <b/>
      <sz val="11"/>
      <color rgb="FF1D1B11"/>
      <name val="Arial"/>
      <family val="2"/>
    </font>
    <font>
      <sz val="11"/>
      <color rgb="FF000000"/>
      <name val="Arial"/>
      <family val="2"/>
    </font>
    <font>
      <b/>
      <sz val="18"/>
      <color theme="0"/>
      <name val="Arial"/>
      <family val="2"/>
    </font>
    <font>
      <b/>
      <sz val="10"/>
      <name val="Arial"/>
      <family val="2"/>
    </font>
    <font>
      <sz val="11"/>
      <color theme="0"/>
      <name val="Arial"/>
      <family val="2"/>
    </font>
    <font>
      <b/>
      <sz val="10"/>
      <color theme="0"/>
      <name val="Arial"/>
      <family val="2"/>
    </font>
    <font>
      <sz val="10"/>
      <color theme="1"/>
      <name val="Calibri"/>
      <family val="2"/>
      <scheme val="minor"/>
    </font>
    <font>
      <b/>
      <sz val="10"/>
      <color theme="0"/>
      <name val="Century Gothic"/>
      <family val="2"/>
    </font>
    <font>
      <sz val="11"/>
      <color theme="5" tint="-0.249977111117893"/>
      <name val="Arial"/>
      <family val="2"/>
    </font>
    <font>
      <b/>
      <sz val="11"/>
      <color theme="5" tint="-0.249977111117893"/>
      <name val="Arial"/>
      <family val="2"/>
    </font>
    <font>
      <sz val="11"/>
      <name val="Arial"/>
      <family val="2"/>
    </font>
    <font>
      <b/>
      <sz val="9"/>
      <name val="Arial"/>
      <family val="2"/>
    </font>
    <font>
      <b/>
      <sz val="9"/>
      <color theme="1"/>
      <name val="Arial"/>
      <family val="2"/>
    </font>
    <font>
      <b/>
      <sz val="20"/>
      <color theme="0"/>
      <name val="Arial"/>
      <family val="2"/>
    </font>
    <font>
      <sz val="10"/>
      <color theme="0"/>
      <name val="Arial"/>
      <family val="2"/>
    </font>
    <font>
      <sz val="11"/>
      <name val="Calibri"/>
      <family val="2"/>
      <scheme val="minor"/>
    </font>
    <font>
      <b/>
      <sz val="12"/>
      <name val="Arial Narrow"/>
      <family val="2"/>
    </font>
    <font>
      <b/>
      <sz val="24"/>
      <color theme="0"/>
      <name val="Arial"/>
      <family val="2"/>
    </font>
    <font>
      <b/>
      <sz val="11"/>
      <color rgb="FF000000"/>
      <name val="Arial"/>
      <family val="2"/>
    </font>
  </fonts>
  <fills count="30">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theme="6" tint="-0.499984740745262"/>
        <bgColor indexed="64"/>
      </patternFill>
    </fill>
    <fill>
      <patternFill patternType="solid">
        <fgColor theme="2"/>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theme="9" tint="-0.499984740745262"/>
        <bgColor indexed="64"/>
      </patternFill>
    </fill>
    <fill>
      <patternFill patternType="solid">
        <fgColor theme="2" tint="-0.749992370372631"/>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rgb="FF92D05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6"/>
      </patternFill>
    </fill>
    <fill>
      <patternFill patternType="solid">
        <fgColor theme="3" tint="-0.249977111117893"/>
        <bgColor indexed="64"/>
      </patternFill>
    </fill>
    <fill>
      <patternFill patternType="solid">
        <fgColor theme="2" tint="-0.49998474074526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9" tint="-0.249977111117893"/>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FFFCC"/>
        <bgColor indexed="64"/>
      </patternFill>
    </fill>
    <fill>
      <patternFill patternType="solid">
        <fgColor theme="6" tint="0.39997558519241921"/>
        <bgColor indexed="64"/>
      </patternFill>
    </fill>
    <fill>
      <patternFill patternType="solid">
        <fgColor rgb="FFC0000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theme="6" tint="-0.499984740745262"/>
      </left>
      <right/>
      <top style="medium">
        <color theme="6" tint="-0.499984740745262"/>
      </top>
      <bottom/>
      <diagonal/>
    </border>
    <border>
      <left/>
      <right/>
      <top style="medium">
        <color theme="6" tint="-0.499984740745262"/>
      </top>
      <bottom/>
      <diagonal/>
    </border>
    <border>
      <left/>
      <right style="medium">
        <color theme="6" tint="-0.499984740745262"/>
      </right>
      <top style="medium">
        <color theme="6" tint="-0.499984740745262"/>
      </top>
      <bottom/>
      <diagonal/>
    </border>
    <border>
      <left style="medium">
        <color theme="6" tint="-0.499984740745262"/>
      </left>
      <right/>
      <top/>
      <bottom/>
      <diagonal/>
    </border>
    <border>
      <left/>
      <right style="medium">
        <color theme="6" tint="-0.499984740745262"/>
      </right>
      <top/>
      <bottom/>
      <diagonal/>
    </border>
    <border>
      <left style="medium">
        <color theme="6" tint="-0.499984740745262"/>
      </left>
      <right/>
      <top/>
      <bottom style="medium">
        <color theme="6" tint="-0.499984740745262"/>
      </bottom>
      <diagonal/>
    </border>
    <border>
      <left/>
      <right/>
      <top/>
      <bottom style="medium">
        <color theme="6" tint="-0.499984740745262"/>
      </bottom>
      <diagonal/>
    </border>
    <border>
      <left/>
      <right style="medium">
        <color theme="6" tint="-0.499984740745262"/>
      </right>
      <top/>
      <bottom style="medium">
        <color theme="6" tint="-0.499984740745262"/>
      </bottom>
      <diagonal/>
    </border>
    <border>
      <left style="thick">
        <color theme="6" tint="-0.499984740745262"/>
      </left>
      <right/>
      <top style="thick">
        <color theme="6" tint="-0.499984740745262"/>
      </top>
      <bottom/>
      <diagonal/>
    </border>
    <border>
      <left/>
      <right/>
      <top style="thick">
        <color theme="6" tint="-0.499984740745262"/>
      </top>
      <bottom/>
      <diagonal/>
    </border>
    <border>
      <left/>
      <right style="thick">
        <color theme="6" tint="-0.499984740745262"/>
      </right>
      <top style="thick">
        <color theme="6" tint="-0.499984740745262"/>
      </top>
      <bottom/>
      <diagonal/>
    </border>
    <border>
      <left style="thick">
        <color theme="6" tint="-0.499984740745262"/>
      </left>
      <right/>
      <top/>
      <bottom/>
      <diagonal/>
    </border>
    <border>
      <left/>
      <right style="thick">
        <color theme="6" tint="-0.499984740745262"/>
      </right>
      <top/>
      <bottom/>
      <diagonal/>
    </border>
    <border>
      <left style="thick">
        <color theme="6" tint="-0.499984740745262"/>
      </left>
      <right/>
      <top/>
      <bottom style="thick">
        <color theme="6" tint="-0.499984740745262"/>
      </bottom>
      <diagonal/>
    </border>
    <border>
      <left/>
      <right/>
      <top/>
      <bottom style="thick">
        <color theme="6" tint="-0.499984740745262"/>
      </bottom>
      <diagonal/>
    </border>
    <border>
      <left/>
      <right style="thick">
        <color theme="6" tint="-0.499984740745262"/>
      </right>
      <top/>
      <bottom style="thick">
        <color theme="6" tint="-0.499984740745262"/>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theme="2" tint="-0.749992370372631"/>
      </left>
      <right style="medium">
        <color theme="2" tint="-0.749992370372631"/>
      </right>
      <top style="medium">
        <color theme="2" tint="-0.749992370372631"/>
      </top>
      <bottom/>
      <diagonal/>
    </border>
    <border>
      <left style="medium">
        <color theme="2" tint="-0.749992370372631"/>
      </left>
      <right style="medium">
        <color theme="2" tint="-0.749992370372631"/>
      </right>
      <top/>
      <bottom style="medium">
        <color theme="2" tint="-0.74999237037263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4">
    <xf numFmtId="0" fontId="0" fillId="0" borderId="0"/>
    <xf numFmtId="43" fontId="15" fillId="0" borderId="0" applyFont="0" applyFill="0" applyBorder="0" applyAlignment="0" applyProtection="0"/>
    <xf numFmtId="0" fontId="16" fillId="17" borderId="0" applyNumberFormat="0" applyBorder="0" applyAlignment="0" applyProtection="0"/>
    <xf numFmtId="0" fontId="20" fillId="0" borderId="0" applyNumberFormat="0" applyFill="0" applyBorder="0" applyAlignment="0" applyProtection="0">
      <alignment vertical="top"/>
      <protection locked="0"/>
    </xf>
  </cellStyleXfs>
  <cellXfs count="521">
    <xf numFmtId="0" fontId="0" fillId="0" borderId="0" xfId="0"/>
    <xf numFmtId="0" fontId="0" fillId="2" borderId="0" xfId="0" applyFill="1" applyBorder="1" applyProtection="1">
      <protection hidden="1"/>
    </xf>
    <xf numFmtId="0" fontId="3" fillId="2" borderId="0" xfId="0" applyFont="1" applyFill="1" applyBorder="1" applyAlignment="1" applyProtection="1">
      <alignment vertical="center"/>
      <protection hidden="1"/>
    </xf>
    <xf numFmtId="0" fontId="0" fillId="2" borderId="4" xfId="0" applyFill="1" applyBorder="1" applyProtection="1">
      <protection hidden="1"/>
    </xf>
    <xf numFmtId="0" fontId="0" fillId="2" borderId="5" xfId="0" applyFill="1" applyBorder="1" applyProtection="1">
      <protection hidden="1"/>
    </xf>
    <xf numFmtId="0" fontId="0" fillId="2" borderId="6" xfId="0" applyFill="1" applyBorder="1" applyProtection="1">
      <protection hidden="1"/>
    </xf>
    <xf numFmtId="0" fontId="0" fillId="2" borderId="7" xfId="0" applyFill="1" applyBorder="1" applyProtection="1">
      <protection hidden="1"/>
    </xf>
    <xf numFmtId="0" fontId="0" fillId="2" borderId="8" xfId="0" applyFill="1" applyBorder="1" applyProtection="1">
      <protection hidden="1"/>
    </xf>
    <xf numFmtId="0" fontId="0" fillId="0" borderId="0" xfId="0" applyFill="1"/>
    <xf numFmtId="0" fontId="0" fillId="7" borderId="0" xfId="0" applyFill="1"/>
    <xf numFmtId="0" fontId="0" fillId="0" borderId="0" xfId="0" applyAlignment="1">
      <alignment horizontal="center"/>
    </xf>
    <xf numFmtId="0" fontId="9" fillId="0" borderId="0" xfId="0" applyFont="1"/>
    <xf numFmtId="0" fontId="10" fillId="3" borderId="1" xfId="0" applyFont="1" applyFill="1" applyBorder="1" applyAlignment="1">
      <alignment horizontal="center"/>
    </xf>
    <xf numFmtId="0" fontId="10" fillId="10" borderId="1" xfId="0" applyFont="1" applyFill="1" applyBorder="1" applyAlignment="1">
      <alignment horizontal="center"/>
    </xf>
    <xf numFmtId="0" fontId="10" fillId="11" borderId="1" xfId="0" applyFont="1" applyFill="1" applyBorder="1" applyAlignment="1">
      <alignment horizontal="center"/>
    </xf>
    <xf numFmtId="0" fontId="10" fillId="6" borderId="1" xfId="0" applyFont="1" applyFill="1" applyBorder="1" applyAlignment="1">
      <alignment horizontal="center"/>
    </xf>
    <xf numFmtId="0" fontId="10" fillId="8" borderId="1" xfId="0" applyFont="1" applyFill="1" applyBorder="1" applyAlignment="1">
      <alignment horizontal="center"/>
    </xf>
    <xf numFmtId="0" fontId="10" fillId="9" borderId="1" xfId="0" applyFont="1" applyFill="1" applyBorder="1" applyAlignment="1">
      <alignment horizontal="center"/>
    </xf>
    <xf numFmtId="0" fontId="11" fillId="7" borderId="0" xfId="0" applyFont="1" applyFill="1" applyAlignment="1">
      <alignment horizontal="center"/>
    </xf>
    <xf numFmtId="164" fontId="0" fillId="0" borderId="0" xfId="0" applyNumberFormat="1"/>
    <xf numFmtId="0" fontId="8" fillId="0" borderId="0" xfId="0" applyFont="1" applyAlignment="1" applyProtection="1">
      <alignment horizontal="center" vertical="center"/>
      <protection hidden="1"/>
    </xf>
    <xf numFmtId="0" fontId="9" fillId="0" borderId="0" xfId="0" applyFont="1" applyAlignment="1" applyProtection="1">
      <alignment horizontal="center"/>
      <protection hidden="1"/>
    </xf>
    <xf numFmtId="0" fontId="9" fillId="0" borderId="0" xfId="0" applyFont="1" applyProtection="1">
      <protection hidden="1"/>
    </xf>
    <xf numFmtId="0" fontId="9" fillId="0" borderId="0" xfId="0" applyFont="1" applyAlignment="1" applyProtection="1">
      <alignment horizontal="center" vertical="center"/>
      <protection hidden="1"/>
    </xf>
    <xf numFmtId="0" fontId="17" fillId="0" borderId="0" xfId="0" applyFont="1" applyFill="1" applyBorder="1" applyAlignment="1" applyProtection="1">
      <alignment vertical="center" wrapText="1"/>
      <protection hidden="1"/>
    </xf>
    <xf numFmtId="0" fontId="18" fillId="0" borderId="0" xfId="0" applyFont="1" applyFill="1" applyBorder="1" applyAlignment="1" applyProtection="1">
      <alignment vertical="center" wrapText="1"/>
      <protection hidden="1"/>
    </xf>
    <xf numFmtId="0" fontId="19" fillId="0" borderId="0" xfId="3" quotePrefix="1" applyNumberFormat="1" applyFont="1" applyFill="1" applyBorder="1" applyAlignment="1" applyProtection="1">
      <alignment horizontal="center" vertical="center"/>
      <protection hidden="1"/>
    </xf>
    <xf numFmtId="0" fontId="0" fillId="0" borderId="0" xfId="0" applyBorder="1"/>
    <xf numFmtId="0" fontId="0" fillId="0" borderId="0" xfId="0" applyFill="1" applyBorder="1"/>
    <xf numFmtId="0" fontId="21" fillId="0" borderId="0" xfId="0" applyFont="1" applyAlignment="1" applyProtection="1">
      <alignment horizontal="center" vertical="center"/>
      <protection hidden="1"/>
    </xf>
    <xf numFmtId="0" fontId="22" fillId="0" borderId="0" xfId="0" applyFont="1" applyAlignment="1" applyProtection="1">
      <alignment horizontal="center"/>
      <protection hidden="1"/>
    </xf>
    <xf numFmtId="0" fontId="22" fillId="0" borderId="0" xfId="0" applyFont="1" applyProtection="1">
      <protection hidden="1"/>
    </xf>
    <xf numFmtId="0" fontId="22" fillId="0" borderId="0" xfId="0" applyFont="1" applyAlignment="1" applyProtection="1">
      <alignment horizontal="center" vertical="center"/>
      <protection hidden="1"/>
    </xf>
    <xf numFmtId="0" fontId="22" fillId="0" borderId="0" xfId="0" applyFont="1" applyProtection="1">
      <protection locked="0"/>
    </xf>
    <xf numFmtId="164" fontId="22" fillId="0" borderId="0" xfId="0" applyNumberFormat="1" applyFont="1" applyAlignment="1" applyProtection="1">
      <alignment horizontal="center" vertical="center"/>
      <protection locked="0"/>
    </xf>
    <xf numFmtId="0" fontId="22" fillId="0" borderId="0" xfId="0" applyFont="1" applyAlignment="1" applyProtection="1">
      <alignment horizontal="center"/>
      <protection locked="0"/>
    </xf>
    <xf numFmtId="0" fontId="22" fillId="0" borderId="0" xfId="0" applyFont="1"/>
    <xf numFmtId="0" fontId="23" fillId="0" borderId="1" xfId="0" applyFont="1" applyFill="1" applyBorder="1" applyAlignment="1" applyProtection="1">
      <alignment horizontal="left" vertical="center"/>
      <protection locked="0"/>
    </xf>
    <xf numFmtId="0" fontId="23" fillId="2" borderId="1" xfId="0" applyFont="1" applyFill="1" applyBorder="1" applyAlignment="1" applyProtection="1">
      <alignment horizontal="left" vertical="center"/>
      <protection locked="0"/>
    </xf>
    <xf numFmtId="0" fontId="23" fillId="7" borderId="0" xfId="0" applyFont="1" applyFill="1" applyAlignment="1">
      <alignment horizontal="left" vertical="center"/>
    </xf>
    <xf numFmtId="0" fontId="24" fillId="0" borderId="0" xfId="0" applyFont="1" applyFill="1" applyBorder="1" applyAlignment="1" applyProtection="1">
      <alignment vertical="center" wrapText="1"/>
      <protection hidden="1"/>
    </xf>
    <xf numFmtId="0" fontId="25" fillId="0" borderId="0" xfId="0" applyFont="1" applyFill="1" applyBorder="1" applyAlignment="1" applyProtection="1">
      <alignment vertical="center" wrapText="1"/>
      <protection hidden="1"/>
    </xf>
    <xf numFmtId="0" fontId="9" fillId="0" borderId="0" xfId="0" applyFont="1" applyBorder="1"/>
    <xf numFmtId="0" fontId="9" fillId="0" borderId="0" xfId="0" applyFont="1" applyFill="1"/>
    <xf numFmtId="0" fontId="27" fillId="0" borderId="0" xfId="0" applyFont="1" applyFill="1" applyBorder="1" applyAlignment="1" applyProtection="1">
      <alignment vertical="center" wrapText="1"/>
      <protection hidden="1"/>
    </xf>
    <xf numFmtId="0" fontId="26" fillId="0" borderId="0" xfId="0" applyFont="1" applyFill="1" applyBorder="1" applyAlignment="1" applyProtection="1">
      <alignment vertical="center" wrapText="1"/>
      <protection hidden="1"/>
    </xf>
    <xf numFmtId="0" fontId="8" fillId="0" borderId="0" xfId="0" applyFont="1" applyFill="1" applyBorder="1" applyProtection="1">
      <protection hidden="1"/>
    </xf>
    <xf numFmtId="0" fontId="8" fillId="0" borderId="0" xfId="0" applyFont="1" applyFill="1" applyBorder="1" applyAlignment="1" applyProtection="1">
      <alignment horizontal="center" vertical="center"/>
      <protection hidden="1"/>
    </xf>
    <xf numFmtId="0" fontId="8" fillId="0" borderId="0" xfId="0" applyFont="1" applyBorder="1" applyProtection="1">
      <protection hidden="1"/>
    </xf>
    <xf numFmtId="0" fontId="8" fillId="3" borderId="0" xfId="0" applyFont="1" applyFill="1" applyBorder="1" applyAlignment="1" applyProtection="1">
      <alignment horizontal="center" vertical="center"/>
      <protection hidden="1"/>
    </xf>
    <xf numFmtId="0" fontId="28" fillId="0" borderId="0" xfId="0" applyFont="1" applyFill="1" applyBorder="1" applyAlignment="1" applyProtection="1">
      <alignment vertical="center" wrapText="1"/>
      <protection hidden="1"/>
    </xf>
    <xf numFmtId="165" fontId="29" fillId="0" borderId="0" xfId="0" applyNumberFormat="1" applyFont="1" applyFill="1" applyBorder="1" applyAlignment="1" applyProtection="1">
      <alignment vertical="center"/>
      <protection hidden="1"/>
    </xf>
    <xf numFmtId="0" fontId="28" fillId="0" borderId="0" xfId="0" applyFont="1" applyFill="1" applyBorder="1" applyAlignment="1" applyProtection="1">
      <protection hidden="1"/>
    </xf>
    <xf numFmtId="9" fontId="29" fillId="0" borderId="0" xfId="0" applyNumberFormat="1" applyFont="1" applyFill="1" applyBorder="1" applyAlignment="1" applyProtection="1">
      <alignment vertical="center"/>
      <protection hidden="1"/>
    </xf>
    <xf numFmtId="0" fontId="9" fillId="0" borderId="0" xfId="0" applyFont="1" applyBorder="1" applyAlignment="1" applyProtection="1">
      <alignment horizontal="center" vertical="center"/>
      <protection hidden="1"/>
    </xf>
    <xf numFmtId="165" fontId="9" fillId="0" borderId="0" xfId="0" applyNumberFormat="1" applyFont="1" applyBorder="1" applyProtection="1">
      <protection hidden="1"/>
    </xf>
    <xf numFmtId="165" fontId="8" fillId="0" borderId="0" xfId="0" applyNumberFormat="1" applyFont="1" applyBorder="1" applyProtection="1">
      <protection hidden="1"/>
    </xf>
    <xf numFmtId="0" fontId="8" fillId="0" borderId="0" xfId="0" applyFont="1" applyFill="1" applyBorder="1" applyAlignment="1" applyProtection="1">
      <alignment vertical="center" textRotation="90"/>
      <protection hidden="1"/>
    </xf>
    <xf numFmtId="0" fontId="8" fillId="0" borderId="0" xfId="0" applyFont="1" applyBorder="1" applyAlignment="1" applyProtection="1">
      <alignment horizontal="justify" vertical="center" wrapText="1"/>
      <protection hidden="1"/>
    </xf>
    <xf numFmtId="0" fontId="8" fillId="0" borderId="0" xfId="0" applyFont="1" applyFill="1" applyBorder="1" applyAlignment="1" applyProtection="1">
      <alignment vertical="center"/>
      <protection hidden="1"/>
    </xf>
    <xf numFmtId="0" fontId="22" fillId="0" borderId="0" xfId="0" applyFont="1" applyBorder="1"/>
    <xf numFmtId="0" fontId="26" fillId="0" borderId="0" xfId="0" applyFont="1" applyFill="1" applyBorder="1" applyAlignment="1" applyProtection="1">
      <protection hidden="1"/>
    </xf>
    <xf numFmtId="0" fontId="27" fillId="0" borderId="0" xfId="0" applyFont="1" applyFill="1" applyBorder="1" applyAlignment="1" applyProtection="1">
      <alignment horizontal="center"/>
      <protection hidden="1"/>
    </xf>
    <xf numFmtId="0" fontId="27" fillId="0" borderId="0" xfId="0" applyFont="1" applyFill="1" applyBorder="1" applyAlignment="1" applyProtection="1">
      <alignment horizontal="center" vertical="center"/>
      <protection hidden="1"/>
    </xf>
    <xf numFmtId="0" fontId="8" fillId="0" borderId="0" xfId="0" applyFont="1" applyFill="1" applyBorder="1" applyAlignment="1" applyProtection="1">
      <alignment horizontal="center" vertical="center" wrapText="1"/>
      <protection hidden="1"/>
    </xf>
    <xf numFmtId="2" fontId="33" fillId="0" borderId="0" xfId="0" applyNumberFormat="1" applyFont="1" applyBorder="1" applyAlignment="1" applyProtection="1">
      <alignment horizontal="center" vertical="center"/>
      <protection hidden="1"/>
    </xf>
    <xf numFmtId="0" fontId="8" fillId="0" borderId="0" xfId="0" applyFont="1" applyFill="1" applyBorder="1" applyAlignment="1" applyProtection="1">
      <alignment vertical="center" wrapText="1"/>
      <protection hidden="1"/>
    </xf>
    <xf numFmtId="0" fontId="8" fillId="0" borderId="0" xfId="0" applyFont="1" applyBorder="1" applyAlignment="1" applyProtection="1">
      <alignment horizontal="center" vertical="center"/>
      <protection hidden="1"/>
    </xf>
    <xf numFmtId="0" fontId="9" fillId="0" borderId="0" xfId="0" applyFont="1" applyFill="1" applyBorder="1" applyAlignment="1" applyProtection="1">
      <alignment vertical="center"/>
      <protection hidden="1"/>
    </xf>
    <xf numFmtId="165" fontId="8" fillId="0" borderId="0" xfId="0" applyNumberFormat="1" applyFont="1" applyBorder="1" applyAlignment="1" applyProtection="1">
      <alignment horizontal="center" vertical="center"/>
      <protection hidden="1"/>
    </xf>
    <xf numFmtId="0" fontId="9" fillId="0" borderId="0" xfId="0" applyFont="1" applyFill="1" applyBorder="1" applyAlignment="1" applyProtection="1">
      <alignment horizontal="justify" vertical="center" wrapText="1"/>
      <protection hidden="1"/>
    </xf>
    <xf numFmtId="0" fontId="26" fillId="0" borderId="0" xfId="0" applyFont="1" applyFill="1" applyBorder="1" applyAlignment="1" applyProtection="1">
      <alignment vertical="center"/>
      <protection hidden="1"/>
    </xf>
    <xf numFmtId="0" fontId="8" fillId="0" borderId="0" xfId="0" applyFont="1" applyFill="1" applyBorder="1" applyAlignment="1" applyProtection="1">
      <alignment vertical="center" textRotation="90" wrapText="1"/>
      <protection hidden="1"/>
    </xf>
    <xf numFmtId="0" fontId="9" fillId="0" borderId="0" xfId="0" applyFont="1" applyAlignment="1">
      <alignment vertical="center"/>
    </xf>
    <xf numFmtId="0" fontId="0" fillId="0" borderId="0" xfId="0" applyAlignment="1">
      <alignment vertical="center"/>
    </xf>
    <xf numFmtId="0" fontId="34" fillId="4" borderId="1" xfId="0" applyFont="1" applyFill="1" applyBorder="1" applyAlignment="1" applyProtection="1">
      <alignment horizontal="center"/>
      <protection hidden="1"/>
    </xf>
    <xf numFmtId="0" fontId="35" fillId="0" borderId="0" xfId="0" applyFont="1" applyBorder="1"/>
    <xf numFmtId="0" fontId="35" fillId="0" borderId="0" xfId="0" applyFont="1"/>
    <xf numFmtId="0" fontId="32" fillId="0" borderId="1" xfId="0" applyFont="1" applyFill="1" applyBorder="1" applyAlignment="1" applyProtection="1">
      <alignment horizontal="center"/>
      <protection hidden="1"/>
    </xf>
    <xf numFmtId="0" fontId="34" fillId="5" borderId="1" xfId="0" applyFont="1" applyFill="1" applyBorder="1" applyAlignment="1" applyProtection="1">
      <alignment horizontal="center"/>
      <protection hidden="1"/>
    </xf>
    <xf numFmtId="0" fontId="35" fillId="0" borderId="0" xfId="0" applyFont="1" applyFill="1"/>
    <xf numFmtId="0" fontId="34" fillId="0" borderId="0" xfId="2" applyFont="1" applyFill="1" applyBorder="1" applyAlignment="1" applyProtection="1">
      <alignment horizontal="center"/>
      <protection hidden="1"/>
    </xf>
    <xf numFmtId="0" fontId="32" fillId="0" borderId="0" xfId="3" quotePrefix="1" applyNumberFormat="1" applyFont="1" applyFill="1" applyBorder="1" applyAlignment="1" applyProtection="1">
      <alignment horizontal="center" vertical="center"/>
      <protection hidden="1"/>
    </xf>
    <xf numFmtId="0" fontId="36" fillId="0" borderId="0" xfId="2" applyFont="1" applyFill="1" applyBorder="1" applyAlignment="1" applyProtection="1">
      <alignment horizontal="center"/>
      <protection hidden="1"/>
    </xf>
    <xf numFmtId="0" fontId="34" fillId="0" borderId="0" xfId="2" applyFont="1" applyFill="1" applyBorder="1" applyAlignment="1" applyProtection="1">
      <protection hidden="1"/>
    </xf>
    <xf numFmtId="0" fontId="32" fillId="0" borderId="0" xfId="3" quotePrefix="1" applyNumberFormat="1" applyFont="1" applyFill="1" applyBorder="1" applyAlignment="1" applyProtection="1">
      <alignment vertical="center"/>
      <protection hidden="1"/>
    </xf>
    <xf numFmtId="0" fontId="37" fillId="0" borderId="0" xfId="0" applyFont="1" applyFill="1" applyBorder="1" applyAlignment="1" applyProtection="1">
      <alignment horizontal="justify" vertical="center" wrapText="1"/>
      <protection hidden="1"/>
    </xf>
    <xf numFmtId="0" fontId="37" fillId="0" borderId="0" xfId="0" applyFont="1" applyBorder="1" applyAlignment="1" applyProtection="1">
      <alignment horizontal="justify" vertical="center" wrapText="1"/>
      <protection hidden="1"/>
    </xf>
    <xf numFmtId="0" fontId="37" fillId="0" borderId="0" xfId="0" applyFont="1" applyFill="1" applyBorder="1" applyAlignment="1" applyProtection="1">
      <alignment horizontal="justify" wrapText="1"/>
      <protection hidden="1"/>
    </xf>
    <xf numFmtId="0" fontId="37" fillId="0" borderId="0" xfId="0" applyFont="1" applyFill="1" applyBorder="1" applyAlignment="1" applyProtection="1">
      <alignment horizontal="center" vertical="center" wrapText="1"/>
      <protection hidden="1"/>
    </xf>
    <xf numFmtId="0" fontId="37" fillId="0" borderId="0" xfId="0" applyFont="1" applyFill="1" applyBorder="1" applyProtection="1">
      <protection hidden="1"/>
    </xf>
    <xf numFmtId="0" fontId="38" fillId="20" borderId="0" xfId="0" applyFont="1" applyFill="1" applyBorder="1" applyAlignment="1" applyProtection="1">
      <alignment horizontal="center" vertical="center" wrapText="1"/>
      <protection hidden="1"/>
    </xf>
    <xf numFmtId="0" fontId="38" fillId="0" borderId="0" xfId="0" applyFont="1" applyFill="1" applyBorder="1" applyAlignment="1" applyProtection="1">
      <alignment horizontal="center" vertical="center" wrapText="1"/>
      <protection hidden="1"/>
    </xf>
    <xf numFmtId="0" fontId="37" fillId="0" borderId="0" xfId="0" applyFont="1" applyFill="1" applyBorder="1" applyAlignment="1" applyProtection="1">
      <alignment vertical="center" wrapText="1"/>
      <protection hidden="1"/>
    </xf>
    <xf numFmtId="0" fontId="37" fillId="0" borderId="0" xfId="0" applyFont="1" applyFill="1" applyBorder="1" applyAlignment="1" applyProtection="1">
      <alignment vertical="center"/>
      <protection hidden="1"/>
    </xf>
    <xf numFmtId="0" fontId="37" fillId="0" borderId="0" xfId="0" applyFont="1" applyBorder="1" applyProtection="1">
      <protection hidden="1"/>
    </xf>
    <xf numFmtId="0" fontId="37" fillId="0" borderId="0" xfId="0" applyFont="1" applyBorder="1" applyAlignment="1" applyProtection="1">
      <alignment horizontal="center"/>
      <protection hidden="1"/>
    </xf>
    <xf numFmtId="0" fontId="38" fillId="0" borderId="0" xfId="0" applyFont="1" applyBorder="1" applyAlignment="1" applyProtection="1">
      <alignment horizontal="center" vertical="center"/>
      <protection hidden="1"/>
    </xf>
    <xf numFmtId="0" fontId="38" fillId="0" borderId="0" xfId="0" applyFont="1" applyFill="1" applyBorder="1" applyAlignment="1" applyProtection="1">
      <alignment horizontal="center" vertical="center"/>
      <protection hidden="1"/>
    </xf>
    <xf numFmtId="0" fontId="38" fillId="0" borderId="0" xfId="0" applyFont="1" applyFill="1" applyBorder="1" applyAlignment="1" applyProtection="1">
      <alignment vertical="center" textRotation="90"/>
      <protection hidden="1"/>
    </xf>
    <xf numFmtId="0" fontId="35" fillId="0" borderId="0" xfId="0" applyFont="1" applyFill="1" applyBorder="1"/>
    <xf numFmtId="0" fontId="10" fillId="6" borderId="0" xfId="0" applyFont="1" applyFill="1" applyBorder="1" applyAlignment="1" applyProtection="1">
      <alignment horizontal="center" vertical="center"/>
      <protection hidden="1"/>
    </xf>
    <xf numFmtId="0" fontId="10" fillId="3" borderId="0" xfId="0" applyFont="1" applyFill="1" applyBorder="1" applyAlignment="1" applyProtection="1">
      <alignment horizontal="center"/>
      <protection hidden="1"/>
    </xf>
    <xf numFmtId="0" fontId="10" fillId="10" borderId="0" xfId="0" applyFont="1" applyFill="1" applyBorder="1" applyAlignment="1" applyProtection="1">
      <alignment horizontal="center" vertical="center"/>
      <protection hidden="1"/>
    </xf>
    <xf numFmtId="0" fontId="10" fillId="10" borderId="0" xfId="0" applyFont="1" applyFill="1" applyBorder="1" applyAlignment="1" applyProtection="1">
      <alignment horizontal="center"/>
      <protection hidden="1"/>
    </xf>
    <xf numFmtId="0" fontId="10" fillId="11" borderId="0" xfId="0" applyFont="1" applyFill="1" applyBorder="1" applyAlignment="1" applyProtection="1">
      <alignment horizontal="center"/>
      <protection hidden="1"/>
    </xf>
    <xf numFmtId="0" fontId="10" fillId="6" borderId="0" xfId="0" applyFont="1" applyFill="1" applyBorder="1" applyAlignment="1" applyProtection="1">
      <alignment horizontal="center"/>
      <protection hidden="1"/>
    </xf>
    <xf numFmtId="0" fontId="10" fillId="4" borderId="0" xfId="0" applyFont="1" applyFill="1" applyBorder="1" applyAlignment="1" applyProtection="1">
      <alignment horizontal="center" vertical="center"/>
      <protection hidden="1"/>
    </xf>
    <xf numFmtId="0" fontId="10" fillId="9" borderId="0" xfId="0" applyFont="1" applyFill="1" applyBorder="1" applyAlignment="1" applyProtection="1">
      <alignment horizontal="center"/>
      <protection hidden="1"/>
    </xf>
    <xf numFmtId="0" fontId="9" fillId="0" borderId="0" xfId="0" applyFont="1" applyBorder="1" applyProtection="1">
      <protection hidden="1"/>
    </xf>
    <xf numFmtId="0" fontId="27" fillId="0" borderId="0" xfId="0" applyFont="1" applyFill="1" applyBorder="1" applyAlignment="1" applyProtection="1">
      <alignment horizontal="center" vertical="center" wrapText="1"/>
      <protection hidden="1"/>
    </xf>
    <xf numFmtId="0" fontId="39" fillId="0" borderId="0" xfId="0" applyFont="1" applyFill="1" applyBorder="1" applyAlignment="1" applyProtection="1">
      <alignment vertical="center" wrapText="1"/>
      <protection hidden="1"/>
    </xf>
    <xf numFmtId="0" fontId="39" fillId="0" borderId="0" xfId="0" applyFont="1" applyFill="1" applyBorder="1" applyProtection="1">
      <protection hidden="1"/>
    </xf>
    <xf numFmtId="0" fontId="39" fillId="0" borderId="0" xfId="0" applyFont="1" applyBorder="1" applyProtection="1">
      <protection hidden="1"/>
    </xf>
    <xf numFmtId="0" fontId="39" fillId="0" borderId="0" xfId="0" applyFont="1" applyBorder="1" applyAlignment="1" applyProtection="1">
      <alignment horizontal="center"/>
      <protection hidden="1"/>
    </xf>
    <xf numFmtId="0" fontId="27" fillId="0" borderId="0" xfId="0" applyFont="1" applyBorder="1" applyAlignment="1" applyProtection="1">
      <alignment horizontal="center" vertical="center"/>
      <protection hidden="1"/>
    </xf>
    <xf numFmtId="0" fontId="39" fillId="0" borderId="0" xfId="0" applyFont="1" applyFill="1" applyBorder="1" applyAlignment="1" applyProtection="1">
      <alignment horizontal="justify" vertical="center" wrapText="1"/>
      <protection hidden="1"/>
    </xf>
    <xf numFmtId="0" fontId="39" fillId="0" borderId="0" xfId="0" applyFont="1" applyFill="1" applyBorder="1" applyAlignment="1" applyProtection="1">
      <alignment horizontal="center"/>
      <protection hidden="1"/>
    </xf>
    <xf numFmtId="0" fontId="27" fillId="0" borderId="0" xfId="0" applyFont="1" applyFill="1" applyBorder="1" applyAlignment="1" applyProtection="1">
      <alignment vertical="center" textRotation="90"/>
      <protection hidden="1"/>
    </xf>
    <xf numFmtId="0" fontId="34" fillId="24" borderId="1" xfId="2" applyFont="1" applyFill="1" applyBorder="1" applyAlignment="1" applyProtection="1">
      <alignment horizontal="center" vertical="center"/>
      <protection hidden="1"/>
    </xf>
    <xf numFmtId="0" fontId="32" fillId="0" borderId="1" xfId="3" quotePrefix="1" applyNumberFormat="1" applyFont="1" applyFill="1" applyBorder="1" applyAlignment="1" applyProtection="1">
      <alignment horizontal="center" vertical="center"/>
      <protection hidden="1"/>
    </xf>
    <xf numFmtId="0" fontId="34" fillId="4" borderId="1" xfId="2" applyFont="1" applyFill="1" applyBorder="1" applyAlignment="1" applyProtection="1">
      <alignment horizontal="center"/>
      <protection hidden="1"/>
    </xf>
    <xf numFmtId="0" fontId="34" fillId="5" borderId="1" xfId="2" applyFont="1" applyFill="1" applyBorder="1" applyAlignment="1" applyProtection="1">
      <alignment horizontal="center"/>
      <protection hidden="1"/>
    </xf>
    <xf numFmtId="0" fontId="34" fillId="3" borderId="1" xfId="2" applyFont="1" applyFill="1" applyBorder="1" applyAlignment="1" applyProtection="1">
      <alignment horizontal="center"/>
      <protection hidden="1"/>
    </xf>
    <xf numFmtId="0" fontId="27" fillId="20" borderId="0" xfId="0" applyFont="1" applyFill="1" applyBorder="1" applyAlignment="1" applyProtection="1">
      <alignment horizontal="center" vertical="center" wrapText="1"/>
      <protection hidden="1"/>
    </xf>
    <xf numFmtId="0" fontId="37" fillId="0" borderId="0" xfId="0" applyFont="1" applyFill="1" applyBorder="1" applyAlignment="1" applyProtection="1">
      <alignment horizontal="center" vertical="center"/>
      <protection hidden="1"/>
    </xf>
    <xf numFmtId="0" fontId="27" fillId="3" borderId="0" xfId="0" applyFont="1" applyFill="1" applyBorder="1" applyAlignment="1" applyProtection="1">
      <alignment horizontal="center" vertical="center" wrapText="1"/>
      <protection hidden="1"/>
    </xf>
    <xf numFmtId="0" fontId="30" fillId="0" borderId="0" xfId="0" applyFont="1" applyFill="1" applyBorder="1" applyAlignment="1" applyProtection="1">
      <alignment vertical="center" wrapText="1"/>
      <protection hidden="1"/>
    </xf>
    <xf numFmtId="0" fontId="30" fillId="0" borderId="0" xfId="0" applyFont="1" applyFill="1" applyBorder="1" applyAlignment="1" applyProtection="1">
      <alignment horizontal="justify" vertical="center" wrapText="1"/>
      <protection hidden="1"/>
    </xf>
    <xf numFmtId="0" fontId="9" fillId="0" borderId="0" xfId="0" applyFont="1" applyFill="1" applyBorder="1" applyProtection="1">
      <protection hidden="1"/>
    </xf>
    <xf numFmtId="0" fontId="9" fillId="0" borderId="0" xfId="0" applyFont="1" applyBorder="1" applyAlignment="1" applyProtection="1">
      <alignment horizontal="justify" vertical="center" wrapText="1"/>
      <protection hidden="1"/>
    </xf>
    <xf numFmtId="2" fontId="8" fillId="20" borderId="32" xfId="0" applyNumberFormat="1" applyFont="1" applyFill="1" applyBorder="1" applyAlignment="1" applyProtection="1">
      <alignment horizontal="center" vertical="center" wrapText="1"/>
      <protection hidden="1"/>
    </xf>
    <xf numFmtId="1" fontId="9" fillId="0" borderId="0" xfId="0" applyNumberFormat="1" applyFont="1" applyBorder="1" applyProtection="1">
      <protection hidden="1"/>
    </xf>
    <xf numFmtId="2" fontId="8" fillId="0" borderId="0" xfId="0" applyNumberFormat="1" applyFont="1" applyBorder="1" applyAlignment="1" applyProtection="1">
      <alignment horizontal="center" vertical="center"/>
      <protection hidden="1"/>
    </xf>
    <xf numFmtId="165" fontId="8" fillId="0" borderId="0" xfId="0" applyNumberFormat="1" applyFont="1" applyFill="1" applyBorder="1" applyAlignment="1" applyProtection="1">
      <alignment vertical="center" textRotation="90" wrapText="1"/>
      <protection hidden="1"/>
    </xf>
    <xf numFmtId="2" fontId="9" fillId="0" borderId="0" xfId="0" applyNumberFormat="1" applyFont="1" applyBorder="1" applyProtection="1">
      <protection hidden="1"/>
    </xf>
    <xf numFmtId="9" fontId="8" fillId="20" borderId="33" xfId="0" applyNumberFormat="1" applyFont="1" applyFill="1" applyBorder="1" applyAlignment="1" applyProtection="1">
      <alignment horizontal="center" vertical="center"/>
      <protection hidden="1"/>
    </xf>
    <xf numFmtId="0" fontId="9" fillId="0" borderId="0" xfId="0" applyFont="1" applyFill="1" applyBorder="1"/>
    <xf numFmtId="2" fontId="8" fillId="0" borderId="47" xfId="0" applyNumberFormat="1" applyFont="1" applyFill="1" applyBorder="1" applyAlignment="1" applyProtection="1">
      <alignment horizontal="center" vertical="center"/>
      <protection hidden="1"/>
    </xf>
    <xf numFmtId="2" fontId="8" fillId="0" borderId="36" xfId="0" applyNumberFormat="1" applyFont="1" applyFill="1" applyBorder="1" applyAlignment="1" applyProtection="1">
      <alignment horizontal="center" vertical="center"/>
      <protection hidden="1"/>
    </xf>
    <xf numFmtId="2" fontId="8" fillId="0" borderId="48" xfId="0" applyNumberFormat="1" applyFont="1" applyFill="1" applyBorder="1" applyAlignment="1" applyProtection="1">
      <alignment horizontal="center" vertical="center"/>
      <protection hidden="1"/>
    </xf>
    <xf numFmtId="2" fontId="8" fillId="20" borderId="32" xfId="0" applyNumberFormat="1" applyFont="1" applyFill="1" applyBorder="1" applyAlignment="1" applyProtection="1">
      <alignment horizontal="center" vertical="center"/>
      <protection hidden="1"/>
    </xf>
    <xf numFmtId="2" fontId="8" fillId="0" borderId="47" xfId="0" applyNumberFormat="1" applyFont="1" applyBorder="1" applyAlignment="1" applyProtection="1">
      <alignment horizontal="center" vertical="center"/>
      <protection hidden="1"/>
    </xf>
    <xf numFmtId="2" fontId="8" fillId="0" borderId="48" xfId="0" applyNumberFormat="1" applyFont="1" applyBorder="1" applyAlignment="1" applyProtection="1">
      <alignment horizontal="center" vertical="center"/>
      <protection hidden="1"/>
    </xf>
    <xf numFmtId="2" fontId="8" fillId="0" borderId="36" xfId="0" applyNumberFormat="1" applyFont="1" applyBorder="1" applyAlignment="1" applyProtection="1">
      <alignment horizontal="center" vertical="center"/>
      <protection hidden="1"/>
    </xf>
    <xf numFmtId="2" fontId="8" fillId="0" borderId="49" xfId="0" applyNumberFormat="1" applyFont="1" applyBorder="1" applyAlignment="1" applyProtection="1">
      <alignment horizontal="center" vertical="center"/>
      <protection hidden="1"/>
    </xf>
    <xf numFmtId="2" fontId="8" fillId="0" borderId="32" xfId="0" applyNumberFormat="1" applyFont="1" applyBorder="1" applyAlignment="1" applyProtection="1">
      <alignment horizontal="center" vertical="center" wrapText="1"/>
      <protection hidden="1"/>
    </xf>
    <xf numFmtId="2" fontId="8" fillId="0" borderId="35" xfId="0" applyNumberFormat="1" applyFont="1" applyFill="1" applyBorder="1" applyAlignment="1" applyProtection="1">
      <alignment horizontal="center" vertical="center"/>
      <protection hidden="1"/>
    </xf>
    <xf numFmtId="2" fontId="9" fillId="0" borderId="0" xfId="0" applyNumberFormat="1" applyFont="1" applyFill="1" applyBorder="1" applyProtection="1">
      <protection hidden="1"/>
    </xf>
    <xf numFmtId="2" fontId="9" fillId="0" borderId="0" xfId="0" applyNumberFormat="1" applyFont="1" applyBorder="1" applyAlignment="1" applyProtection="1">
      <alignment horizontal="center" vertical="center"/>
      <protection hidden="1"/>
    </xf>
    <xf numFmtId="2" fontId="8" fillId="0" borderId="0" xfId="0" applyNumberFormat="1" applyFont="1" applyFill="1" applyBorder="1" applyAlignment="1" applyProtection="1">
      <alignment horizontal="center" vertical="center" wrapText="1"/>
      <protection hidden="1"/>
    </xf>
    <xf numFmtId="2" fontId="9" fillId="0" borderId="0" xfId="0" applyNumberFormat="1" applyFont="1" applyBorder="1" applyAlignment="1" applyProtection="1">
      <alignment horizontal="justify" vertical="center" wrapText="1"/>
      <protection hidden="1"/>
    </xf>
    <xf numFmtId="2" fontId="9" fillId="0" borderId="0" xfId="0" applyNumberFormat="1" applyFont="1" applyBorder="1" applyAlignment="1" applyProtection="1">
      <alignment horizontal="center"/>
      <protection hidden="1"/>
    </xf>
    <xf numFmtId="0" fontId="34" fillId="0" borderId="0" xfId="0" applyFont="1" applyFill="1" applyAlignment="1" applyProtection="1">
      <alignment vertical="center"/>
      <protection hidden="1"/>
    </xf>
    <xf numFmtId="0" fontId="34" fillId="12" borderId="27" xfId="0" applyFont="1" applyFill="1" applyBorder="1" applyAlignment="1" applyProtection="1">
      <alignment horizontal="center" vertical="center"/>
      <protection hidden="1"/>
    </xf>
    <xf numFmtId="0" fontId="34" fillId="9" borderId="31" xfId="0" applyFont="1" applyFill="1" applyBorder="1" applyAlignment="1" applyProtection="1">
      <alignment horizontal="center" vertical="center"/>
      <protection hidden="1"/>
    </xf>
    <xf numFmtId="0" fontId="34" fillId="24" borderId="31" xfId="0" applyFont="1" applyFill="1" applyBorder="1" applyAlignment="1" applyProtection="1">
      <alignment horizontal="center" vertical="center"/>
      <protection hidden="1"/>
    </xf>
    <xf numFmtId="0" fontId="34" fillId="3" borderId="28" xfId="0" applyFont="1" applyFill="1" applyBorder="1" applyAlignment="1" applyProtection="1">
      <alignment horizontal="center" vertical="center"/>
      <protection hidden="1"/>
    </xf>
    <xf numFmtId="0" fontId="21" fillId="0" borderId="25" xfId="0" applyFont="1" applyBorder="1" applyAlignment="1" applyProtection="1">
      <alignment horizontal="center" vertical="center"/>
      <protection hidden="1"/>
    </xf>
    <xf numFmtId="0" fontId="22" fillId="0" borderId="0" xfId="0" applyFont="1" applyBorder="1" applyProtection="1">
      <protection hidden="1"/>
    </xf>
    <xf numFmtId="0" fontId="22" fillId="0" borderId="26" xfId="0" applyFont="1" applyBorder="1" applyProtection="1">
      <protection hidden="1"/>
    </xf>
    <xf numFmtId="0" fontId="21" fillId="26" borderId="22" xfId="0" applyFont="1" applyFill="1" applyBorder="1" applyAlignment="1" applyProtection="1">
      <alignment horizontal="center" vertical="center"/>
      <protection hidden="1"/>
    </xf>
    <xf numFmtId="0" fontId="22" fillId="26" borderId="23" xfId="0" applyFont="1" applyFill="1" applyBorder="1" applyProtection="1">
      <protection hidden="1"/>
    </xf>
    <xf numFmtId="0" fontId="21" fillId="26" borderId="27" xfId="0" applyFont="1" applyFill="1" applyBorder="1" applyAlignment="1" applyProtection="1">
      <alignment horizontal="center" vertical="center"/>
      <protection hidden="1"/>
    </xf>
    <xf numFmtId="0" fontId="22" fillId="26" borderId="31" xfId="0" applyFont="1" applyFill="1" applyBorder="1" applyProtection="1">
      <protection hidden="1"/>
    </xf>
    <xf numFmtId="0" fontId="22" fillId="0" borderId="26" xfId="0" applyFont="1" applyBorder="1" applyAlignment="1" applyProtection="1">
      <alignment horizontal="center"/>
      <protection hidden="1"/>
    </xf>
    <xf numFmtId="0" fontId="22" fillId="15" borderId="23" xfId="0" applyFont="1" applyFill="1" applyBorder="1" applyProtection="1">
      <protection hidden="1"/>
    </xf>
    <xf numFmtId="0" fontId="22" fillId="15" borderId="31" xfId="0" applyFont="1" applyFill="1" applyBorder="1" applyProtection="1">
      <protection hidden="1"/>
    </xf>
    <xf numFmtId="0" fontId="21" fillId="25" borderId="22" xfId="0" applyFont="1" applyFill="1" applyBorder="1" applyAlignment="1" applyProtection="1">
      <alignment horizontal="center" vertical="center"/>
      <protection hidden="1"/>
    </xf>
    <xf numFmtId="0" fontId="22" fillId="25" borderId="23" xfId="0" applyFont="1" applyFill="1" applyBorder="1" applyProtection="1">
      <protection hidden="1"/>
    </xf>
    <xf numFmtId="0" fontId="21" fillId="25" borderId="27" xfId="0" applyFont="1" applyFill="1" applyBorder="1" applyAlignment="1" applyProtection="1">
      <alignment horizontal="center" vertical="center"/>
      <protection hidden="1"/>
    </xf>
    <xf numFmtId="0" fontId="22" fillId="25" borderId="31" xfId="0" applyFont="1" applyFill="1" applyBorder="1" applyProtection="1">
      <protection hidden="1"/>
    </xf>
    <xf numFmtId="2" fontId="9" fillId="0" borderId="0" xfId="0" applyNumberFormat="1" applyFont="1" applyProtection="1">
      <protection hidden="1"/>
    </xf>
    <xf numFmtId="0" fontId="33" fillId="0" borderId="0" xfId="0" applyFont="1" applyProtection="1">
      <protection hidden="1"/>
    </xf>
    <xf numFmtId="2" fontId="9" fillId="0" borderId="0" xfId="0" applyNumberFormat="1" applyFont="1" applyAlignment="1" applyProtection="1">
      <alignment horizontal="center"/>
      <protection hidden="1"/>
    </xf>
    <xf numFmtId="0" fontId="9" fillId="0" borderId="0" xfId="0" applyFont="1" applyFill="1" applyProtection="1">
      <protection hidden="1"/>
    </xf>
    <xf numFmtId="2" fontId="9" fillId="0" borderId="0" xfId="0" applyNumberFormat="1" applyFont="1" applyFill="1" applyAlignment="1" applyProtection="1">
      <alignment horizontal="center"/>
      <protection hidden="1"/>
    </xf>
    <xf numFmtId="0" fontId="9" fillId="0" borderId="0" xfId="0" applyFont="1" applyAlignment="1" applyProtection="1">
      <alignment vertical="center"/>
      <protection hidden="1"/>
    </xf>
    <xf numFmtId="2" fontId="9" fillId="0" borderId="0" xfId="0" applyNumberFormat="1" applyFont="1" applyAlignment="1" applyProtection="1">
      <alignment vertical="center"/>
      <protection hidden="1"/>
    </xf>
    <xf numFmtId="0" fontId="26" fillId="0" borderId="0" xfId="0" applyFont="1" applyAlignment="1" applyProtection="1">
      <alignment horizontal="center" vertical="center"/>
      <protection hidden="1"/>
    </xf>
    <xf numFmtId="0" fontId="33" fillId="0" borderId="0" xfId="0" applyFont="1" applyAlignment="1" applyProtection="1">
      <alignment horizontal="center"/>
      <protection hidden="1"/>
    </xf>
    <xf numFmtId="0" fontId="33" fillId="0" borderId="0" xfId="0" applyFont="1" applyAlignment="1" applyProtection="1">
      <alignment horizontal="center" vertical="center"/>
      <protection hidden="1"/>
    </xf>
    <xf numFmtId="0" fontId="10" fillId="13" borderId="0" xfId="0" applyFont="1" applyFill="1" applyBorder="1" applyAlignment="1" applyProtection="1">
      <alignment horizontal="center" vertical="center"/>
      <protection hidden="1"/>
    </xf>
    <xf numFmtId="164" fontId="12" fillId="15" borderId="0" xfId="0" applyNumberFormat="1" applyFont="1" applyFill="1" applyBorder="1" applyAlignment="1" applyProtection="1">
      <alignment horizontal="center" vertical="center"/>
      <protection hidden="1"/>
    </xf>
    <xf numFmtId="0" fontId="12" fillId="3" borderId="0" xfId="0" applyFont="1" applyFill="1" applyBorder="1" applyAlignment="1" applyProtection="1">
      <alignment horizontal="center" vertical="center"/>
      <protection hidden="1"/>
    </xf>
    <xf numFmtId="0" fontId="12" fillId="14" borderId="0" xfId="0" applyFont="1" applyFill="1" applyBorder="1" applyAlignment="1" applyProtection="1">
      <alignment horizontal="center" vertical="center"/>
      <protection hidden="1"/>
    </xf>
    <xf numFmtId="0" fontId="12" fillId="12" borderId="0" xfId="0" applyFont="1" applyFill="1" applyBorder="1" applyAlignment="1" applyProtection="1">
      <alignment horizontal="center" vertical="center"/>
      <protection hidden="1"/>
    </xf>
    <xf numFmtId="0" fontId="12" fillId="16" borderId="0" xfId="0" applyFont="1" applyFill="1" applyBorder="1" applyAlignment="1" applyProtection="1">
      <alignment horizontal="center" vertical="center"/>
      <protection hidden="1"/>
    </xf>
    <xf numFmtId="0" fontId="14" fillId="27" borderId="0" xfId="0" applyFont="1" applyFill="1" applyBorder="1" applyAlignment="1" applyProtection="1">
      <alignment horizontal="center"/>
      <protection hidden="1"/>
    </xf>
    <xf numFmtId="0" fontId="13" fillId="3" borderId="0" xfId="0" applyFont="1" applyFill="1" applyBorder="1" applyAlignment="1" applyProtection="1">
      <alignment horizontal="center"/>
      <protection hidden="1"/>
    </xf>
    <xf numFmtId="0" fontId="12" fillId="0" borderId="0" xfId="0" applyFont="1" applyBorder="1" applyAlignment="1" applyProtection="1">
      <alignment horizontal="center" vertical="center"/>
      <protection hidden="1"/>
    </xf>
    <xf numFmtId="0" fontId="34" fillId="0" borderId="0" xfId="0" applyFont="1" applyAlignment="1" applyProtection="1">
      <alignment horizontal="center" vertical="center"/>
      <protection hidden="1"/>
    </xf>
    <xf numFmtId="0" fontId="43" fillId="0" borderId="0" xfId="0" applyFont="1" applyAlignment="1" applyProtection="1">
      <alignment horizontal="center"/>
      <protection hidden="1"/>
    </xf>
    <xf numFmtId="0" fontId="43" fillId="0" borderId="0" xfId="0" applyFont="1" applyProtection="1">
      <protection hidden="1"/>
    </xf>
    <xf numFmtId="0" fontId="43" fillId="0" borderId="0" xfId="0" applyFont="1" applyAlignment="1" applyProtection="1">
      <alignment horizontal="center" vertical="center"/>
      <protection hidden="1"/>
    </xf>
    <xf numFmtId="164" fontId="43" fillId="0" borderId="0" xfId="0" applyNumberFormat="1" applyFont="1" applyAlignment="1" applyProtection="1">
      <alignment horizontal="center" vertical="center"/>
      <protection hidden="1"/>
    </xf>
    <xf numFmtId="0" fontId="16" fillId="0" borderId="0" xfId="0" applyFont="1" applyProtection="1">
      <protection hidden="1"/>
    </xf>
    <xf numFmtId="0" fontId="16" fillId="0" borderId="0" xfId="0" applyFont="1" applyAlignment="1" applyProtection="1">
      <alignment horizontal="center"/>
      <protection hidden="1"/>
    </xf>
    <xf numFmtId="164" fontId="16" fillId="0" borderId="0" xfId="0" applyNumberFormat="1" applyFont="1" applyProtection="1">
      <protection hidden="1"/>
    </xf>
    <xf numFmtId="0" fontId="34" fillId="0" borderId="0" xfId="0" applyFont="1" applyFill="1" applyBorder="1" applyAlignment="1" applyProtection="1">
      <alignment vertical="center"/>
      <protection hidden="1"/>
    </xf>
    <xf numFmtId="0" fontId="21" fillId="0" borderId="0" xfId="0" applyFont="1" applyBorder="1" applyAlignment="1" applyProtection="1">
      <alignment horizontal="center" vertical="center"/>
      <protection hidden="1"/>
    </xf>
    <xf numFmtId="0" fontId="22" fillId="0" borderId="0" xfId="0" applyFont="1" applyBorder="1" applyAlignment="1" applyProtection="1">
      <alignment horizontal="center"/>
      <protection hidden="1"/>
    </xf>
    <xf numFmtId="2" fontId="8" fillId="0" borderId="0" xfId="0" applyNumberFormat="1" applyFont="1" applyFill="1" applyBorder="1" applyAlignment="1" applyProtection="1">
      <alignment horizontal="center" vertical="center"/>
      <protection hidden="1"/>
    </xf>
    <xf numFmtId="0" fontId="38" fillId="0" borderId="0" xfId="0" applyFont="1" applyFill="1" applyBorder="1" applyAlignment="1" applyProtection="1">
      <alignment horizontal="center" vertical="center" textRotation="90"/>
      <protection hidden="1"/>
    </xf>
    <xf numFmtId="0" fontId="8" fillId="0" borderId="0" xfId="0" applyFont="1" applyFill="1" applyBorder="1" applyAlignment="1" applyProtection="1">
      <alignment horizontal="center" vertical="center" textRotation="90" wrapText="1"/>
      <protection hidden="1"/>
    </xf>
    <xf numFmtId="165" fontId="8" fillId="0" borderId="0" xfId="0" applyNumberFormat="1" applyFont="1" applyFill="1" applyBorder="1" applyAlignment="1" applyProtection="1">
      <alignment horizontal="center" vertical="center" textRotation="90" wrapText="1"/>
      <protection hidden="1"/>
    </xf>
    <xf numFmtId="0" fontId="27" fillId="0" borderId="0" xfId="0" applyFont="1" applyAlignment="1" applyProtection="1">
      <alignment horizontal="center" vertical="center"/>
      <protection hidden="1"/>
    </xf>
    <xf numFmtId="0" fontId="39" fillId="0" borderId="0" xfId="0" applyFont="1" applyAlignment="1" applyProtection="1">
      <alignment horizontal="center"/>
      <protection hidden="1"/>
    </xf>
    <xf numFmtId="0" fontId="39" fillId="0" borderId="0" xfId="0" applyFont="1" applyProtection="1">
      <protection hidden="1"/>
    </xf>
    <xf numFmtId="0" fontId="39" fillId="0" borderId="0" xfId="0" applyFont="1" applyAlignment="1" applyProtection="1">
      <alignment horizontal="center" vertical="center"/>
      <protection hidden="1"/>
    </xf>
    <xf numFmtId="164" fontId="44" fillId="0" borderId="0" xfId="0" applyNumberFormat="1" applyFont="1" applyAlignment="1" applyProtection="1">
      <alignment horizontal="center" vertical="center"/>
      <protection hidden="1"/>
    </xf>
    <xf numFmtId="0" fontId="44" fillId="0" borderId="0" xfId="0" applyFont="1" applyProtection="1">
      <protection hidden="1"/>
    </xf>
    <xf numFmtId="0" fontId="44" fillId="0" borderId="0" xfId="0" applyFont="1" applyAlignment="1" applyProtection="1">
      <alignment horizontal="center"/>
      <protection hidden="1"/>
    </xf>
    <xf numFmtId="0" fontId="45" fillId="27" borderId="0" xfId="0" applyFont="1" applyFill="1" applyBorder="1" applyAlignment="1" applyProtection="1">
      <alignment horizontal="center"/>
      <protection hidden="1"/>
    </xf>
    <xf numFmtId="0" fontId="45" fillId="3" borderId="0" xfId="0" applyFont="1" applyFill="1" applyBorder="1" applyAlignment="1" applyProtection="1">
      <alignment horizontal="center"/>
      <protection hidden="1"/>
    </xf>
    <xf numFmtId="164" fontId="44" fillId="0" borderId="0" xfId="0" applyNumberFormat="1" applyFont="1" applyProtection="1">
      <protection hidden="1"/>
    </xf>
    <xf numFmtId="2" fontId="44" fillId="0" borderId="0" xfId="0" applyNumberFormat="1" applyFont="1" applyAlignment="1" applyProtection="1">
      <alignment horizontal="center"/>
      <protection hidden="1"/>
    </xf>
    <xf numFmtId="0" fontId="0" fillId="0" borderId="0" xfId="0" applyProtection="1">
      <protection hidden="1"/>
    </xf>
    <xf numFmtId="0" fontId="0" fillId="0" borderId="0" xfId="0" applyAlignment="1" applyProtection="1">
      <alignment horizontal="center"/>
      <protection hidden="1"/>
    </xf>
    <xf numFmtId="164" fontId="0" fillId="0" borderId="0" xfId="0" applyNumberFormat="1" applyProtection="1">
      <protection hidden="1"/>
    </xf>
    <xf numFmtId="0" fontId="22" fillId="0" borderId="0" xfId="0" applyFont="1" applyAlignment="1" applyProtection="1">
      <alignment horizontal="center" vertical="center"/>
      <protection locked="0"/>
    </xf>
    <xf numFmtId="0" fontId="43" fillId="0" borderId="0" xfId="0" applyNumberFormat="1" applyFont="1" applyProtection="1">
      <protection hidden="1"/>
    </xf>
    <xf numFmtId="0" fontId="44" fillId="0" borderId="0" xfId="0" applyNumberFormat="1" applyFont="1" applyProtection="1">
      <protection hidden="1"/>
    </xf>
    <xf numFmtId="0" fontId="16" fillId="0" borderId="0" xfId="0" applyNumberFormat="1" applyFont="1" applyProtection="1">
      <protection hidden="1"/>
    </xf>
    <xf numFmtId="0" fontId="0" fillId="0" borderId="0" xfId="0" applyNumberFormat="1" applyProtection="1">
      <protection hidden="1"/>
    </xf>
    <xf numFmtId="0" fontId="0" fillId="0" borderId="0" xfId="0" applyNumberFormat="1"/>
    <xf numFmtId="0" fontId="8" fillId="23" borderId="0" xfId="0" applyFont="1" applyFill="1" applyBorder="1" applyAlignment="1" applyProtection="1">
      <alignment horizontal="center" vertical="center" textRotation="90" wrapText="1"/>
      <protection hidden="1"/>
    </xf>
    <xf numFmtId="0" fontId="27" fillId="23" borderId="0" xfId="0" applyFont="1" applyFill="1" applyBorder="1" applyAlignment="1" applyProtection="1">
      <alignment horizontal="center" vertical="center" textRotation="90"/>
      <protection hidden="1"/>
    </xf>
    <xf numFmtId="0" fontId="9" fillId="0" borderId="0" xfId="0" applyFont="1" applyFill="1" applyBorder="1" applyProtection="1">
      <protection hidden="1"/>
    </xf>
    <xf numFmtId="0" fontId="0" fillId="2" borderId="9" xfId="0" applyFill="1" applyBorder="1" applyProtection="1">
      <protection hidden="1"/>
    </xf>
    <xf numFmtId="0" fontId="0" fillId="2" borderId="10" xfId="0" applyFill="1" applyBorder="1" applyProtection="1">
      <protection hidden="1"/>
    </xf>
    <xf numFmtId="0" fontId="0" fillId="2" borderId="11" xfId="0" applyFill="1" applyBorder="1" applyProtection="1">
      <protection hidden="1"/>
    </xf>
    <xf numFmtId="0" fontId="9" fillId="0" borderId="0" xfId="0" applyFont="1" applyFill="1" applyBorder="1" applyProtection="1">
      <protection hidden="1"/>
    </xf>
    <xf numFmtId="2" fontId="8" fillId="0" borderId="58" xfId="0" applyNumberFormat="1" applyFont="1" applyFill="1" applyBorder="1" applyAlignment="1" applyProtection="1">
      <alignment horizontal="center" vertical="center"/>
      <protection hidden="1"/>
    </xf>
    <xf numFmtId="2" fontId="8" fillId="0" borderId="49" xfId="0" applyNumberFormat="1" applyFont="1" applyFill="1" applyBorder="1" applyAlignment="1" applyProtection="1">
      <alignment horizontal="center" vertical="center"/>
      <protection hidden="1"/>
    </xf>
    <xf numFmtId="2" fontId="8" fillId="0" borderId="58" xfId="0" applyNumberFormat="1" applyFont="1" applyBorder="1" applyAlignment="1" applyProtection="1">
      <alignment horizontal="center" vertical="center"/>
      <protection hidden="1"/>
    </xf>
    <xf numFmtId="2" fontId="8" fillId="0" borderId="35" xfId="0" applyNumberFormat="1" applyFont="1" applyBorder="1" applyAlignment="1" applyProtection="1">
      <alignment horizontal="center" vertical="center"/>
      <protection hidden="1"/>
    </xf>
    <xf numFmtId="0" fontId="27" fillId="0" borderId="0" xfId="0" applyFont="1" applyFill="1" applyBorder="1" applyAlignment="1" applyProtection="1">
      <alignment horizontal="left" vertical="center"/>
      <protection hidden="1"/>
    </xf>
    <xf numFmtId="9" fontId="8" fillId="20" borderId="32" xfId="0" applyNumberFormat="1" applyFont="1" applyFill="1" applyBorder="1" applyAlignment="1" applyProtection="1">
      <alignment horizontal="center" vertical="center"/>
      <protection hidden="1"/>
    </xf>
    <xf numFmtId="9" fontId="8" fillId="25" borderId="32" xfId="0" applyNumberFormat="1" applyFont="1" applyFill="1" applyBorder="1" applyAlignment="1" applyProtection="1">
      <alignment horizontal="center" vertical="center"/>
      <protection hidden="1"/>
    </xf>
    <xf numFmtId="166" fontId="8" fillId="25" borderId="33" xfId="0" applyNumberFormat="1" applyFont="1" applyFill="1" applyBorder="1" applyAlignment="1" applyProtection="1">
      <alignment horizontal="center" vertical="center" wrapText="1"/>
      <protection hidden="1"/>
    </xf>
    <xf numFmtId="2" fontId="26" fillId="0" borderId="0" xfId="0" applyNumberFormat="1" applyFont="1" applyFill="1" applyBorder="1" applyAlignment="1" applyProtection="1">
      <alignment horizontal="center" vertical="center"/>
      <protection hidden="1"/>
    </xf>
    <xf numFmtId="2" fontId="26" fillId="0" borderId="0" xfId="0" applyNumberFormat="1" applyFont="1" applyFill="1" applyBorder="1" applyAlignment="1" applyProtection="1">
      <alignment vertical="center"/>
      <protection hidden="1"/>
    </xf>
    <xf numFmtId="166" fontId="8" fillId="25" borderId="32" xfId="0" applyNumberFormat="1" applyFont="1" applyFill="1" applyBorder="1" applyAlignment="1" applyProtection="1">
      <alignment horizontal="center" vertical="center" wrapText="1"/>
      <protection hidden="1"/>
    </xf>
    <xf numFmtId="2" fontId="8" fillId="0" borderId="48" xfId="0" applyNumberFormat="1" applyFont="1" applyBorder="1" applyAlignment="1" applyProtection="1">
      <alignment horizontal="center"/>
      <protection hidden="1"/>
    </xf>
    <xf numFmtId="2" fontId="8" fillId="0" borderId="36" xfId="0" applyNumberFormat="1" applyFont="1" applyBorder="1" applyAlignment="1" applyProtection="1">
      <alignment horizontal="center"/>
      <protection hidden="1"/>
    </xf>
    <xf numFmtId="2" fontId="9" fillId="0" borderId="0" xfId="0" applyNumberFormat="1" applyFont="1" applyFill="1" applyBorder="1" applyAlignment="1" applyProtection="1">
      <alignment horizontal="center"/>
      <protection hidden="1"/>
    </xf>
    <xf numFmtId="165" fontId="21" fillId="0" borderId="0" xfId="0" applyNumberFormat="1" applyFont="1" applyFill="1" applyBorder="1" applyAlignment="1" applyProtection="1">
      <alignment horizontal="center" vertical="center" wrapText="1"/>
      <protection hidden="1"/>
    </xf>
    <xf numFmtId="166" fontId="8" fillId="22" borderId="32" xfId="0" applyNumberFormat="1" applyFont="1" applyFill="1" applyBorder="1" applyAlignment="1" applyProtection="1">
      <alignment horizontal="center" vertical="center"/>
      <protection hidden="1"/>
    </xf>
    <xf numFmtId="166" fontId="8" fillId="28" borderId="32" xfId="0" applyNumberFormat="1" applyFont="1" applyFill="1" applyBorder="1" applyAlignment="1" applyProtection="1">
      <alignment horizontal="center" vertical="center"/>
      <protection hidden="1"/>
    </xf>
    <xf numFmtId="166" fontId="21" fillId="0" borderId="0" xfId="0" applyNumberFormat="1" applyFont="1" applyFill="1" applyBorder="1" applyAlignment="1" applyProtection="1">
      <alignment horizontal="center" vertical="center" wrapText="1"/>
      <protection hidden="1"/>
    </xf>
    <xf numFmtId="2" fontId="8" fillId="0" borderId="36" xfId="0" applyNumberFormat="1" applyFont="1" applyBorder="1" applyAlignment="1" applyProtection="1">
      <alignment horizontal="center" vertical="center" wrapText="1"/>
      <protection hidden="1"/>
    </xf>
    <xf numFmtId="165" fontId="21" fillId="28" borderId="32" xfId="0" applyNumberFormat="1" applyFont="1" applyFill="1" applyBorder="1" applyAlignment="1" applyProtection="1">
      <alignment horizontal="center" vertical="center" wrapText="1"/>
      <protection hidden="1"/>
    </xf>
    <xf numFmtId="0" fontId="8" fillId="0" borderId="0" xfId="0" applyFont="1" applyProtection="1">
      <protection hidden="1"/>
    </xf>
    <xf numFmtId="2" fontId="33" fillId="0" borderId="0" xfId="0" applyNumberFormat="1" applyFont="1" applyBorder="1" applyProtection="1">
      <protection hidden="1"/>
    </xf>
    <xf numFmtId="0" fontId="9" fillId="16" borderId="0" xfId="0" applyFont="1" applyFill="1" applyAlignment="1" applyProtection="1">
      <alignment vertical="center"/>
      <protection hidden="1"/>
    </xf>
    <xf numFmtId="2" fontId="8" fillId="16" borderId="0" xfId="0" applyNumberFormat="1" applyFont="1" applyFill="1" applyBorder="1" applyAlignment="1" applyProtection="1">
      <alignment horizontal="center" vertical="center"/>
      <protection hidden="1"/>
    </xf>
    <xf numFmtId="2" fontId="9" fillId="16" borderId="0" xfId="0" applyNumberFormat="1" applyFont="1" applyFill="1" applyAlignment="1" applyProtection="1">
      <alignment vertical="center"/>
      <protection hidden="1"/>
    </xf>
    <xf numFmtId="2" fontId="9" fillId="16" borderId="0" xfId="0" applyNumberFormat="1" applyFont="1" applyFill="1" applyProtection="1">
      <protection hidden="1"/>
    </xf>
    <xf numFmtId="0" fontId="8" fillId="16" borderId="0" xfId="0" applyFont="1" applyFill="1" applyBorder="1" applyAlignment="1" applyProtection="1">
      <alignment vertical="center"/>
      <protection hidden="1"/>
    </xf>
    <xf numFmtId="0" fontId="9" fillId="16" borderId="0" xfId="0" applyFont="1" applyFill="1" applyBorder="1" applyProtection="1">
      <protection hidden="1"/>
    </xf>
    <xf numFmtId="0" fontId="9" fillId="16" borderId="0" xfId="0" applyFont="1" applyFill="1" applyProtection="1">
      <protection hidden="1"/>
    </xf>
    <xf numFmtId="165" fontId="9" fillId="16" borderId="0" xfId="0" applyNumberFormat="1" applyFont="1" applyFill="1" applyBorder="1" applyProtection="1">
      <protection hidden="1"/>
    </xf>
    <xf numFmtId="0" fontId="8" fillId="16" borderId="0" xfId="0" applyFont="1" applyFill="1" applyAlignment="1" applyProtection="1">
      <alignment horizontal="center" vertical="center"/>
      <protection hidden="1"/>
    </xf>
    <xf numFmtId="0" fontId="0" fillId="2" borderId="0" xfId="0" applyFill="1" applyBorder="1" applyAlignment="1" applyProtection="1">
      <alignment horizontal="center" vertical="center" wrapText="1"/>
      <protection hidden="1"/>
    </xf>
    <xf numFmtId="0" fontId="5" fillId="5" borderId="0" xfId="0" applyFont="1" applyFill="1" applyBorder="1" applyAlignment="1" applyProtection="1">
      <alignment horizontal="center" vertical="center" wrapText="1"/>
      <protection hidden="1"/>
    </xf>
    <xf numFmtId="0" fontId="6" fillId="4" borderId="2" xfId="0" applyFont="1" applyFill="1" applyBorder="1" applyAlignment="1" applyProtection="1">
      <alignment horizontal="center" vertical="center" wrapText="1"/>
      <protection hidden="1"/>
    </xf>
    <xf numFmtId="0" fontId="6" fillId="4" borderId="3" xfId="0" applyFont="1" applyFill="1" applyBorder="1" applyAlignment="1" applyProtection="1">
      <alignment horizontal="center" vertical="center" wrapText="1"/>
      <protection hidden="1"/>
    </xf>
    <xf numFmtId="0" fontId="2" fillId="2" borderId="12" xfId="0" applyFont="1" applyFill="1" applyBorder="1" applyAlignment="1" applyProtection="1">
      <alignment horizontal="center" vertical="center" wrapText="1"/>
      <protection hidden="1"/>
    </xf>
    <xf numFmtId="0" fontId="2" fillId="2" borderId="13" xfId="0" applyFont="1" applyFill="1" applyBorder="1" applyAlignment="1" applyProtection="1">
      <alignment horizontal="center" vertical="center" wrapText="1"/>
      <protection hidden="1"/>
    </xf>
    <xf numFmtId="0" fontId="2" fillId="2" borderId="14"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0" fontId="2" fillId="2" borderId="16" xfId="0" applyFont="1" applyFill="1" applyBorder="1" applyAlignment="1" applyProtection="1">
      <alignment horizontal="center" vertical="center" wrapText="1"/>
      <protection hidden="1"/>
    </xf>
    <xf numFmtId="0" fontId="2" fillId="2" borderId="17" xfId="0" applyFont="1" applyFill="1" applyBorder="1" applyAlignment="1" applyProtection="1">
      <alignment horizontal="center" vertical="center" wrapText="1"/>
      <protection hidden="1"/>
    </xf>
    <xf numFmtId="0" fontId="2" fillId="2" borderId="18" xfId="0" applyFont="1" applyFill="1" applyBorder="1" applyAlignment="1" applyProtection="1">
      <alignment horizontal="center" vertical="center" wrapText="1"/>
      <protection hidden="1"/>
    </xf>
    <xf numFmtId="0" fontId="2" fillId="2" borderId="19" xfId="0" applyFont="1" applyFill="1" applyBorder="1" applyAlignment="1" applyProtection="1">
      <alignment horizontal="center" vertical="center" wrapText="1"/>
      <protection hidden="1"/>
    </xf>
    <xf numFmtId="0" fontId="4" fillId="2" borderId="0" xfId="0" applyFont="1" applyFill="1" applyBorder="1" applyAlignment="1" applyProtection="1">
      <alignment horizontal="center" vertical="center"/>
      <protection hidden="1"/>
    </xf>
    <xf numFmtId="0" fontId="4" fillId="2" borderId="10" xfId="0" applyFont="1" applyFill="1" applyBorder="1" applyAlignment="1" applyProtection="1">
      <alignment horizontal="center" vertical="center"/>
      <protection hidden="1"/>
    </xf>
    <xf numFmtId="0" fontId="3" fillId="2" borderId="5" xfId="0" applyFont="1" applyFill="1" applyBorder="1" applyAlignment="1" applyProtection="1">
      <alignment horizontal="center" vertical="center"/>
      <protection hidden="1"/>
    </xf>
    <xf numFmtId="0" fontId="7" fillId="29" borderId="0" xfId="0" applyFont="1" applyFill="1" applyBorder="1" applyAlignment="1" applyProtection="1">
      <alignment horizontal="center" vertical="center"/>
      <protection hidden="1"/>
    </xf>
    <xf numFmtId="0" fontId="26" fillId="6" borderId="0" xfId="0" applyFont="1" applyFill="1" applyBorder="1" applyAlignment="1" applyProtection="1">
      <alignment horizontal="center" vertical="center" wrapText="1"/>
      <protection hidden="1"/>
    </xf>
    <xf numFmtId="0" fontId="8" fillId="23" borderId="0" xfId="0" applyFont="1" applyFill="1" applyBorder="1" applyAlignment="1" applyProtection="1">
      <alignment horizontal="center" vertical="center" textRotation="90" wrapText="1"/>
      <protection hidden="1"/>
    </xf>
    <xf numFmtId="0" fontId="27" fillId="20" borderId="0" xfId="0" applyFont="1" applyFill="1" applyBorder="1" applyAlignment="1" applyProtection="1">
      <alignment horizontal="left" vertical="center"/>
      <protection hidden="1"/>
    </xf>
    <xf numFmtId="0" fontId="38" fillId="23" borderId="0" xfId="0" applyFont="1" applyFill="1" applyBorder="1" applyAlignment="1" applyProtection="1">
      <alignment horizontal="center" vertical="center" textRotation="90"/>
      <protection hidden="1"/>
    </xf>
    <xf numFmtId="0" fontId="39" fillId="0" borderId="37" xfId="0" applyFont="1" applyFill="1" applyBorder="1" applyAlignment="1" applyProtection="1">
      <alignment horizontal="justify" vertical="center" wrapText="1"/>
      <protection hidden="1"/>
    </xf>
    <xf numFmtId="0" fontId="39" fillId="0" borderId="45" xfId="0" applyFont="1" applyFill="1" applyBorder="1" applyAlignment="1" applyProtection="1">
      <alignment horizontal="justify" vertical="center" wrapText="1"/>
      <protection hidden="1"/>
    </xf>
    <xf numFmtId="0" fontId="39" fillId="0" borderId="38" xfId="0" applyFont="1" applyFill="1" applyBorder="1" applyAlignment="1" applyProtection="1">
      <alignment horizontal="justify" vertical="center" wrapText="1"/>
      <protection hidden="1"/>
    </xf>
    <xf numFmtId="0" fontId="39" fillId="0" borderId="39" xfId="0" applyFont="1" applyFill="1" applyBorder="1" applyAlignment="1" applyProtection="1">
      <alignment horizontal="justify" vertical="center" wrapText="1"/>
      <protection hidden="1"/>
    </xf>
    <xf numFmtId="0" fontId="39" fillId="0" borderId="1" xfId="0" applyFont="1" applyFill="1" applyBorder="1" applyAlignment="1" applyProtection="1">
      <alignment horizontal="justify" vertical="center" wrapText="1"/>
      <protection hidden="1"/>
    </xf>
    <xf numFmtId="0" fontId="39" fillId="0" borderId="40" xfId="0" applyFont="1" applyFill="1" applyBorder="1" applyAlignment="1" applyProtection="1">
      <alignment horizontal="justify" vertical="center" wrapText="1"/>
      <protection hidden="1"/>
    </xf>
    <xf numFmtId="0" fontId="39" fillId="0" borderId="41" xfId="0" applyFont="1" applyFill="1" applyBorder="1" applyAlignment="1" applyProtection="1">
      <alignment horizontal="justify" vertical="center" wrapText="1"/>
      <protection hidden="1"/>
    </xf>
    <xf numFmtId="0" fontId="39" fillId="0" borderId="46" xfId="0" applyFont="1" applyFill="1" applyBorder="1" applyAlignment="1" applyProtection="1">
      <alignment horizontal="justify" vertical="center" wrapText="1"/>
      <protection hidden="1"/>
    </xf>
    <xf numFmtId="0" fontId="39" fillId="0" borderId="42" xfId="0" applyFont="1" applyFill="1" applyBorder="1" applyAlignment="1" applyProtection="1">
      <alignment horizontal="justify" vertical="center" wrapText="1"/>
      <protection hidden="1"/>
    </xf>
    <xf numFmtId="0" fontId="34" fillId="9" borderId="22" xfId="0" applyFont="1" applyFill="1" applyBorder="1" applyAlignment="1" applyProtection="1">
      <alignment horizontal="center" vertical="center"/>
      <protection hidden="1"/>
    </xf>
    <xf numFmtId="0" fontId="34" fillId="9" borderId="23" xfId="0" applyFont="1" applyFill="1" applyBorder="1" applyAlignment="1" applyProtection="1">
      <alignment horizontal="center" vertical="center"/>
      <protection hidden="1"/>
    </xf>
    <xf numFmtId="0" fontId="34" fillId="9" borderId="24" xfId="0" applyFont="1" applyFill="1" applyBorder="1" applyAlignment="1" applyProtection="1">
      <alignment horizontal="center" vertical="center"/>
      <protection hidden="1"/>
    </xf>
    <xf numFmtId="0" fontId="32" fillId="0" borderId="1" xfId="3" quotePrefix="1" applyNumberFormat="1" applyFont="1" applyFill="1" applyBorder="1" applyAlignment="1" applyProtection="1">
      <alignment horizontal="center" vertical="center"/>
      <protection hidden="1"/>
    </xf>
    <xf numFmtId="0" fontId="31" fillId="18" borderId="0" xfId="0" applyFont="1" applyFill="1" applyBorder="1" applyAlignment="1" applyProtection="1">
      <alignment horizontal="center" vertical="center" wrapText="1"/>
      <protection hidden="1"/>
    </xf>
    <xf numFmtId="0" fontId="31" fillId="18" borderId="0" xfId="0" applyFont="1" applyFill="1" applyBorder="1" applyAlignment="1" applyProtection="1">
      <alignment horizontal="center" vertical="center"/>
      <protection hidden="1"/>
    </xf>
    <xf numFmtId="0" fontId="32" fillId="15" borderId="24" xfId="0" applyFont="1" applyFill="1" applyBorder="1" applyAlignment="1" applyProtection="1">
      <alignment horizontal="center" vertical="center"/>
      <protection hidden="1"/>
    </xf>
    <xf numFmtId="0" fontId="32" fillId="15" borderId="28" xfId="0" applyFont="1" applyFill="1" applyBorder="1" applyAlignment="1" applyProtection="1">
      <alignment horizontal="center" vertical="center"/>
      <protection hidden="1"/>
    </xf>
    <xf numFmtId="0" fontId="21" fillId="15" borderId="22" xfId="0" applyFont="1" applyFill="1" applyBorder="1" applyAlignment="1" applyProtection="1">
      <alignment horizontal="center" vertical="center"/>
      <protection hidden="1"/>
    </xf>
    <xf numFmtId="0" fontId="21" fillId="15" borderId="27" xfId="0" applyFont="1" applyFill="1" applyBorder="1" applyAlignment="1" applyProtection="1">
      <alignment horizontal="center" vertical="center"/>
      <protection hidden="1"/>
    </xf>
    <xf numFmtId="0" fontId="39" fillId="0" borderId="50" xfId="0" applyFont="1" applyFill="1" applyBorder="1" applyAlignment="1" applyProtection="1">
      <alignment horizontal="justify" vertical="center" wrapText="1"/>
      <protection hidden="1"/>
    </xf>
    <xf numFmtId="0" fontId="39" fillId="0" borderId="52" xfId="0" applyFont="1" applyFill="1" applyBorder="1" applyAlignment="1" applyProtection="1">
      <alignment horizontal="justify" vertical="center" wrapText="1"/>
      <protection hidden="1"/>
    </xf>
    <xf numFmtId="0" fontId="27" fillId="20" borderId="0" xfId="0" applyFont="1" applyFill="1" applyBorder="1" applyAlignment="1" applyProtection="1">
      <alignment horizontal="center" vertical="center" wrapText="1"/>
      <protection hidden="1"/>
    </xf>
    <xf numFmtId="0" fontId="39" fillId="0" borderId="53" xfId="0" applyFont="1" applyFill="1" applyBorder="1" applyAlignment="1" applyProtection="1">
      <alignment horizontal="justify" vertical="center" wrapText="1"/>
      <protection hidden="1"/>
    </xf>
    <xf numFmtId="0" fontId="39" fillId="0" borderId="3" xfId="0" applyFont="1" applyFill="1" applyBorder="1" applyAlignment="1" applyProtection="1">
      <alignment horizontal="justify" vertical="center" wrapText="1"/>
      <protection hidden="1"/>
    </xf>
    <xf numFmtId="0" fontId="39" fillId="0" borderId="54" xfId="0" applyFont="1" applyFill="1" applyBorder="1" applyAlignment="1" applyProtection="1">
      <alignment horizontal="justify" vertical="center" wrapText="1"/>
      <protection hidden="1"/>
    </xf>
    <xf numFmtId="0" fontId="39" fillId="0" borderId="22" xfId="0" applyFont="1" applyFill="1" applyBorder="1" applyAlignment="1" applyProtection="1">
      <alignment horizontal="justify" vertical="center" wrapText="1"/>
      <protection hidden="1"/>
    </xf>
    <xf numFmtId="0" fontId="39" fillId="0" borderId="24" xfId="0" applyFont="1" applyFill="1" applyBorder="1" applyAlignment="1" applyProtection="1">
      <alignment horizontal="justify" vertical="center" wrapText="1"/>
      <protection hidden="1"/>
    </xf>
    <xf numFmtId="0" fontId="39" fillId="0" borderId="25" xfId="0" applyFont="1" applyFill="1" applyBorder="1" applyAlignment="1" applyProtection="1">
      <alignment horizontal="justify" vertical="center" wrapText="1"/>
      <protection hidden="1"/>
    </xf>
    <xf numFmtId="0" fontId="39" fillId="0" borderId="26" xfId="0" applyFont="1" applyFill="1" applyBorder="1" applyAlignment="1" applyProtection="1">
      <alignment horizontal="justify" vertical="center" wrapText="1"/>
      <protection hidden="1"/>
    </xf>
    <xf numFmtId="0" fontId="39" fillId="0" borderId="27" xfId="0" applyFont="1" applyFill="1" applyBorder="1" applyAlignment="1" applyProtection="1">
      <alignment horizontal="justify" vertical="center" wrapText="1"/>
      <protection hidden="1"/>
    </xf>
    <xf numFmtId="0" fontId="39" fillId="0" borderId="28" xfId="0" applyFont="1" applyFill="1" applyBorder="1" applyAlignment="1" applyProtection="1">
      <alignment horizontal="justify" vertical="center" wrapText="1"/>
      <protection hidden="1"/>
    </xf>
    <xf numFmtId="0" fontId="9" fillId="0" borderId="41" xfId="0" applyFont="1" applyFill="1" applyBorder="1" applyAlignment="1" applyProtection="1">
      <alignment horizontal="left"/>
      <protection hidden="1"/>
    </xf>
    <xf numFmtId="0" fontId="9" fillId="0" borderId="46" xfId="0" applyFont="1" applyFill="1" applyBorder="1" applyAlignment="1" applyProtection="1">
      <alignment horizontal="left"/>
      <protection hidden="1"/>
    </xf>
    <xf numFmtId="0" fontId="9" fillId="0" borderId="42" xfId="0" applyFont="1" applyFill="1" applyBorder="1" applyAlignment="1" applyProtection="1">
      <alignment horizontal="left"/>
      <protection hidden="1"/>
    </xf>
    <xf numFmtId="0" fontId="37" fillId="0" borderId="51" xfId="0" applyFont="1" applyFill="1" applyBorder="1" applyAlignment="1" applyProtection="1">
      <alignment horizontal="justify" vertical="center" wrapText="1"/>
      <protection hidden="1"/>
    </xf>
    <xf numFmtId="0" fontId="37" fillId="0" borderId="52" xfId="0" applyFont="1" applyFill="1" applyBorder="1" applyAlignment="1" applyProtection="1">
      <alignment horizontal="justify" vertical="center" wrapText="1"/>
      <protection hidden="1"/>
    </xf>
    <xf numFmtId="0" fontId="37" fillId="0" borderId="0" xfId="0" applyFont="1" applyFill="1" applyBorder="1" applyAlignment="1" applyProtection="1">
      <alignment horizontal="center" vertical="center"/>
      <protection hidden="1"/>
    </xf>
    <xf numFmtId="0" fontId="40" fillId="0" borderId="0" xfId="0" applyFont="1" applyFill="1" applyBorder="1" applyAlignment="1" applyProtection="1">
      <alignment horizontal="right" vertical="center" wrapText="1"/>
      <protection hidden="1"/>
    </xf>
    <xf numFmtId="0" fontId="27" fillId="3" borderId="22" xfId="0" applyFont="1" applyFill="1" applyBorder="1" applyAlignment="1" applyProtection="1">
      <alignment horizontal="center" vertical="center" wrapText="1"/>
      <protection hidden="1"/>
    </xf>
    <xf numFmtId="0" fontId="27" fillId="3" borderId="23" xfId="0" applyFont="1" applyFill="1" applyBorder="1" applyAlignment="1" applyProtection="1">
      <alignment horizontal="center" vertical="center" wrapText="1"/>
      <protection hidden="1"/>
    </xf>
    <xf numFmtId="0" fontId="27" fillId="3" borderId="24" xfId="0" applyFont="1" applyFill="1" applyBorder="1" applyAlignment="1" applyProtection="1">
      <alignment horizontal="center" vertical="center" wrapText="1"/>
      <protection hidden="1"/>
    </xf>
    <xf numFmtId="0" fontId="27" fillId="3" borderId="27" xfId="0" applyFont="1" applyFill="1" applyBorder="1" applyAlignment="1" applyProtection="1">
      <alignment horizontal="center" vertical="center" wrapText="1"/>
      <protection hidden="1"/>
    </xf>
    <xf numFmtId="0" fontId="27" fillId="3" borderId="31" xfId="0" applyFont="1" applyFill="1" applyBorder="1" applyAlignment="1" applyProtection="1">
      <alignment horizontal="center" vertical="center" wrapText="1"/>
      <protection hidden="1"/>
    </xf>
    <xf numFmtId="0" fontId="27" fillId="3" borderId="28" xfId="0" applyFont="1" applyFill="1" applyBorder="1" applyAlignment="1" applyProtection="1">
      <alignment horizontal="center" vertical="center" wrapText="1"/>
      <protection hidden="1"/>
    </xf>
    <xf numFmtId="0" fontId="34" fillId="24" borderId="1" xfId="2" applyFont="1" applyFill="1" applyBorder="1" applyAlignment="1" applyProtection="1">
      <alignment horizontal="center" vertical="center"/>
      <protection hidden="1"/>
    </xf>
    <xf numFmtId="0" fontId="34" fillId="4" borderId="1" xfId="2" applyFont="1" applyFill="1" applyBorder="1" applyAlignment="1" applyProtection="1">
      <alignment horizontal="center"/>
      <protection hidden="1"/>
    </xf>
    <xf numFmtId="0" fontId="22" fillId="0" borderId="0" xfId="0" applyFont="1" applyBorder="1" applyProtection="1">
      <protection hidden="1"/>
    </xf>
    <xf numFmtId="0" fontId="34" fillId="5" borderId="1" xfId="2" applyFont="1" applyFill="1" applyBorder="1" applyAlignment="1" applyProtection="1">
      <alignment horizontal="center"/>
      <protection hidden="1"/>
    </xf>
    <xf numFmtId="0" fontId="34" fillId="3" borderId="1" xfId="2" applyFont="1" applyFill="1" applyBorder="1" applyAlignment="1" applyProtection="1">
      <alignment horizontal="center"/>
      <protection hidden="1"/>
    </xf>
    <xf numFmtId="0" fontId="32" fillId="26" borderId="24" xfId="0" applyFont="1" applyFill="1" applyBorder="1" applyAlignment="1" applyProtection="1">
      <alignment horizontal="center" vertical="center"/>
      <protection hidden="1"/>
    </xf>
    <xf numFmtId="0" fontId="32" fillId="26" borderId="28" xfId="0" applyFont="1" applyFill="1" applyBorder="1" applyAlignment="1" applyProtection="1">
      <alignment horizontal="center" vertical="center"/>
      <protection hidden="1"/>
    </xf>
    <xf numFmtId="0" fontId="39" fillId="0" borderId="43" xfId="0" applyFont="1" applyFill="1" applyBorder="1" applyAlignment="1" applyProtection="1">
      <alignment horizontal="justify" vertical="center" wrapText="1"/>
      <protection hidden="1"/>
    </xf>
    <xf numFmtId="0" fontId="39" fillId="0" borderId="59" xfId="0" applyFont="1" applyFill="1" applyBorder="1" applyAlignment="1" applyProtection="1">
      <alignment horizontal="justify" vertical="center" wrapText="1"/>
      <protection hidden="1"/>
    </xf>
    <xf numFmtId="0" fontId="39" fillId="0" borderId="44" xfId="0" applyFont="1" applyFill="1" applyBorder="1" applyAlignment="1" applyProtection="1">
      <alignment horizontal="justify" vertical="center" wrapText="1"/>
      <protection hidden="1"/>
    </xf>
    <xf numFmtId="0" fontId="32" fillId="26" borderId="23" xfId="0" applyFont="1" applyFill="1" applyBorder="1" applyAlignment="1" applyProtection="1">
      <alignment horizontal="center" vertical="center"/>
      <protection hidden="1"/>
    </xf>
    <xf numFmtId="0" fontId="32" fillId="15" borderId="23" xfId="0" applyFont="1" applyFill="1" applyBorder="1" applyAlignment="1" applyProtection="1">
      <alignment horizontal="center" vertical="center"/>
      <protection hidden="1"/>
    </xf>
    <xf numFmtId="0" fontId="32" fillId="15" borderId="31" xfId="0" applyFont="1" applyFill="1" applyBorder="1" applyAlignment="1" applyProtection="1">
      <alignment horizontal="center" vertical="center"/>
      <protection hidden="1"/>
    </xf>
    <xf numFmtId="0" fontId="32" fillId="25" borderId="24" xfId="0" applyFont="1" applyFill="1" applyBorder="1" applyAlignment="1" applyProtection="1">
      <alignment horizontal="center" vertical="center"/>
      <protection hidden="1"/>
    </xf>
    <xf numFmtId="0" fontId="32" fillId="25" borderId="28" xfId="0" applyFont="1" applyFill="1" applyBorder="1" applyAlignment="1" applyProtection="1">
      <alignment horizontal="center" vertical="center"/>
      <protection hidden="1"/>
    </xf>
    <xf numFmtId="0" fontId="9" fillId="20" borderId="0" xfId="0" applyFont="1" applyFill="1" applyBorder="1" applyAlignment="1" applyProtection="1">
      <alignment horizontal="left" vertical="center" wrapText="1"/>
      <protection hidden="1"/>
    </xf>
    <xf numFmtId="0" fontId="39" fillId="0" borderId="20" xfId="0" applyNumberFormat="1" applyFont="1" applyFill="1" applyBorder="1" applyAlignment="1" applyProtection="1">
      <alignment horizontal="justify" vertical="center" wrapText="1"/>
      <protection hidden="1"/>
    </xf>
    <xf numFmtId="0" fontId="39" fillId="0" borderId="21" xfId="0" applyNumberFormat="1" applyFont="1" applyFill="1" applyBorder="1" applyAlignment="1" applyProtection="1">
      <alignment horizontal="justify" vertical="center" wrapText="1"/>
      <protection hidden="1"/>
    </xf>
    <xf numFmtId="0" fontId="9" fillId="0" borderId="22" xfId="0" applyFont="1" applyBorder="1" applyAlignment="1" applyProtection="1">
      <alignment horizontal="left"/>
      <protection hidden="1"/>
    </xf>
    <xf numFmtId="0" fontId="9" fillId="0" borderId="23" xfId="0" applyFont="1" applyBorder="1" applyAlignment="1" applyProtection="1">
      <alignment horizontal="left"/>
      <protection hidden="1"/>
    </xf>
    <xf numFmtId="0" fontId="9" fillId="0" borderId="24" xfId="0" applyFont="1" applyBorder="1" applyAlignment="1" applyProtection="1">
      <alignment horizontal="left"/>
      <protection hidden="1"/>
    </xf>
    <xf numFmtId="0" fontId="32" fillId="26" borderId="31" xfId="0" applyFont="1" applyFill="1" applyBorder="1" applyAlignment="1" applyProtection="1">
      <alignment horizontal="center" vertical="center"/>
      <protection hidden="1"/>
    </xf>
    <xf numFmtId="0" fontId="22" fillId="0" borderId="0" xfId="0" applyFont="1" applyBorder="1" applyAlignment="1" applyProtection="1">
      <alignment horizontal="center"/>
      <protection hidden="1"/>
    </xf>
    <xf numFmtId="0" fontId="32" fillId="25" borderId="23" xfId="0" applyFont="1" applyFill="1" applyBorder="1" applyAlignment="1" applyProtection="1">
      <alignment horizontal="center" vertical="center"/>
      <protection hidden="1"/>
    </xf>
    <xf numFmtId="0" fontId="32" fillId="25" borderId="31" xfId="0" applyFont="1" applyFill="1" applyBorder="1" applyAlignment="1" applyProtection="1">
      <alignment horizontal="center" vertical="center"/>
      <protection hidden="1"/>
    </xf>
    <xf numFmtId="0" fontId="8" fillId="20" borderId="0" xfId="0" applyFont="1" applyFill="1" applyBorder="1" applyAlignment="1" applyProtection="1">
      <alignment horizontal="center" vertical="center" wrapText="1"/>
      <protection hidden="1"/>
    </xf>
    <xf numFmtId="0" fontId="39" fillId="0" borderId="43" xfId="0" applyFont="1" applyFill="1" applyBorder="1" applyAlignment="1" applyProtection="1">
      <alignment horizontal="left" vertical="center"/>
      <protection hidden="1"/>
    </xf>
    <xf numFmtId="0" fontId="39" fillId="0" borderId="59" xfId="0" applyFont="1" applyFill="1" applyBorder="1" applyAlignment="1" applyProtection="1">
      <alignment horizontal="left" vertical="center"/>
      <protection hidden="1"/>
    </xf>
    <xf numFmtId="0" fontId="39" fillId="0" borderId="44" xfId="0" applyFont="1" applyFill="1" applyBorder="1" applyAlignment="1" applyProtection="1">
      <alignment horizontal="left" vertical="center"/>
      <protection hidden="1"/>
    </xf>
    <xf numFmtId="0" fontId="39" fillId="0" borderId="39" xfId="0" applyFont="1" applyFill="1" applyBorder="1" applyAlignment="1" applyProtection="1">
      <alignment horizontal="left" vertical="center"/>
      <protection hidden="1"/>
    </xf>
    <xf numFmtId="0" fontId="39" fillId="0" borderId="1" xfId="0" applyFont="1" applyFill="1" applyBorder="1" applyAlignment="1" applyProtection="1">
      <alignment horizontal="left" vertical="center"/>
      <protection hidden="1"/>
    </xf>
    <xf numFmtId="0" fontId="39" fillId="0" borderId="40" xfId="0" applyFont="1" applyFill="1" applyBorder="1" applyAlignment="1" applyProtection="1">
      <alignment horizontal="left" vertical="center"/>
      <protection hidden="1"/>
    </xf>
    <xf numFmtId="0" fontId="39" fillId="0" borderId="55" xfId="0" applyFont="1" applyFill="1" applyBorder="1" applyAlignment="1" applyProtection="1">
      <alignment horizontal="left" vertical="center" wrapText="1"/>
      <protection hidden="1"/>
    </xf>
    <xf numFmtId="0" fontId="39" fillId="0" borderId="56" xfId="0" applyFont="1" applyFill="1" applyBorder="1" applyAlignment="1" applyProtection="1">
      <alignment horizontal="left" vertical="center" wrapText="1"/>
      <protection hidden="1"/>
    </xf>
    <xf numFmtId="0" fontId="39" fillId="0" borderId="57" xfId="0" applyFont="1" applyFill="1" applyBorder="1" applyAlignment="1" applyProtection="1">
      <alignment horizontal="left" vertical="center" wrapText="1"/>
      <protection hidden="1"/>
    </xf>
    <xf numFmtId="0" fontId="39" fillId="0" borderId="37" xfId="0" applyFont="1" applyFill="1" applyBorder="1" applyAlignment="1" applyProtection="1">
      <alignment horizontal="left" vertical="center" wrapText="1"/>
      <protection hidden="1"/>
    </xf>
    <xf numFmtId="0" fontId="39" fillId="0" borderId="45" xfId="0" applyFont="1" applyFill="1" applyBorder="1" applyAlignment="1" applyProtection="1">
      <alignment horizontal="left" vertical="center" wrapText="1"/>
      <protection hidden="1"/>
    </xf>
    <xf numFmtId="0" fontId="39" fillId="0" borderId="38" xfId="0" applyFont="1" applyFill="1" applyBorder="1" applyAlignment="1" applyProtection="1">
      <alignment horizontal="left" vertical="center" wrapText="1"/>
      <protection hidden="1"/>
    </xf>
    <xf numFmtId="0" fontId="39" fillId="0" borderId="39" xfId="0" applyFont="1" applyFill="1" applyBorder="1" applyAlignment="1" applyProtection="1">
      <alignment horizontal="left" vertical="center" wrapText="1"/>
      <protection hidden="1"/>
    </xf>
    <xf numFmtId="0" fontId="39" fillId="0" borderId="1" xfId="0" applyFont="1" applyFill="1" applyBorder="1" applyAlignment="1" applyProtection="1">
      <alignment horizontal="left" vertical="center" wrapText="1"/>
      <protection hidden="1"/>
    </xf>
    <xf numFmtId="0" fontId="39" fillId="0" borderId="40" xfId="0" applyFont="1" applyFill="1" applyBorder="1" applyAlignment="1" applyProtection="1">
      <alignment horizontal="left" vertical="center" wrapText="1"/>
      <protection hidden="1"/>
    </xf>
    <xf numFmtId="0" fontId="9" fillId="0" borderId="41" xfId="0" applyFont="1" applyBorder="1" applyProtection="1">
      <protection hidden="1"/>
    </xf>
    <xf numFmtId="0" fontId="9" fillId="0" borderId="46" xfId="0" applyFont="1" applyBorder="1" applyProtection="1">
      <protection hidden="1"/>
    </xf>
    <xf numFmtId="0" fontId="9" fillId="0" borderId="42" xfId="0" applyFont="1" applyBorder="1" applyProtection="1">
      <protection hidden="1"/>
    </xf>
    <xf numFmtId="0" fontId="27" fillId="0" borderId="22" xfId="0" applyFont="1" applyFill="1" applyBorder="1" applyAlignment="1" applyProtection="1">
      <alignment horizontal="center" vertical="center" wrapText="1"/>
      <protection hidden="1"/>
    </xf>
    <xf numFmtId="0" fontId="27" fillId="0" borderId="24" xfId="0" applyFont="1" applyFill="1" applyBorder="1" applyAlignment="1" applyProtection="1">
      <alignment horizontal="center" vertical="center" wrapText="1"/>
      <protection hidden="1"/>
    </xf>
    <xf numFmtId="0" fontId="27" fillId="0" borderId="25" xfId="0" applyFont="1" applyFill="1" applyBorder="1" applyAlignment="1" applyProtection="1">
      <alignment horizontal="center" vertical="center" wrapText="1"/>
      <protection hidden="1"/>
    </xf>
    <xf numFmtId="0" fontId="27" fillId="0" borderId="26" xfId="0" applyFont="1" applyFill="1" applyBorder="1" applyAlignment="1" applyProtection="1">
      <alignment horizontal="center" vertical="center" wrapText="1"/>
      <protection hidden="1"/>
    </xf>
    <xf numFmtId="0" fontId="27" fillId="0" borderId="27" xfId="0" applyFont="1" applyFill="1" applyBorder="1" applyAlignment="1" applyProtection="1">
      <alignment horizontal="center" vertical="center" wrapText="1"/>
      <protection hidden="1"/>
    </xf>
    <xf numFmtId="0" fontId="27" fillId="0" borderId="28" xfId="0" applyFont="1" applyFill="1" applyBorder="1" applyAlignment="1" applyProtection="1">
      <alignment horizontal="center" vertical="center" wrapText="1"/>
      <protection hidden="1"/>
    </xf>
    <xf numFmtId="9" fontId="42" fillId="4" borderId="0" xfId="0" applyNumberFormat="1" applyFont="1" applyFill="1" applyBorder="1" applyAlignment="1" applyProtection="1">
      <alignment horizontal="center" vertical="center"/>
      <protection hidden="1"/>
    </xf>
    <xf numFmtId="0" fontId="25" fillId="4" borderId="0" xfId="0" applyFont="1" applyFill="1" applyBorder="1" applyAlignment="1" applyProtection="1">
      <alignment horizontal="center" vertical="center" wrapText="1"/>
      <protection hidden="1"/>
    </xf>
    <xf numFmtId="165" fontId="21" fillId="20" borderId="35" xfId="0" applyNumberFormat="1" applyFont="1" applyFill="1" applyBorder="1" applyAlignment="1" applyProtection="1">
      <alignment horizontal="center" vertical="center" wrapText="1"/>
      <protection hidden="1"/>
    </xf>
    <xf numFmtId="165" fontId="21" fillId="20" borderId="34" xfId="0" applyNumberFormat="1" applyFont="1" applyFill="1" applyBorder="1" applyAlignment="1" applyProtection="1">
      <alignment horizontal="center" vertical="center" wrapText="1"/>
      <protection hidden="1"/>
    </xf>
    <xf numFmtId="0" fontId="41" fillId="20" borderId="35" xfId="0" applyFont="1" applyFill="1" applyBorder="1" applyAlignment="1" applyProtection="1">
      <alignment horizontal="center" vertical="center" textRotation="90" wrapText="1"/>
      <protection hidden="1"/>
    </xf>
    <xf numFmtId="0" fontId="41" fillId="20" borderId="34" xfId="0" applyFont="1" applyFill="1" applyBorder="1" applyAlignment="1" applyProtection="1">
      <alignment horizontal="center" vertical="center" textRotation="90" wrapText="1"/>
      <protection hidden="1"/>
    </xf>
    <xf numFmtId="165" fontId="8" fillId="20" borderId="33" xfId="0" applyNumberFormat="1" applyFont="1" applyFill="1" applyBorder="1" applyAlignment="1" applyProtection="1">
      <alignment horizontal="center" vertical="center" textRotation="90" wrapText="1"/>
      <protection hidden="1"/>
    </xf>
    <xf numFmtId="165" fontId="8" fillId="20" borderId="35" xfId="0" applyNumberFormat="1" applyFont="1" applyFill="1" applyBorder="1" applyAlignment="1" applyProtection="1">
      <alignment horizontal="center" vertical="center" textRotation="90" wrapText="1"/>
      <protection hidden="1"/>
    </xf>
    <xf numFmtId="165" fontId="8" fillId="20" borderId="34" xfId="0" applyNumberFormat="1" applyFont="1" applyFill="1" applyBorder="1" applyAlignment="1" applyProtection="1">
      <alignment horizontal="center" vertical="center" textRotation="90" wrapText="1"/>
      <protection hidden="1"/>
    </xf>
    <xf numFmtId="165" fontId="8" fillId="25" borderId="33" xfId="0" applyNumberFormat="1" applyFont="1" applyFill="1" applyBorder="1" applyAlignment="1" applyProtection="1">
      <alignment horizontal="center" vertical="center" textRotation="90" wrapText="1"/>
      <protection hidden="1"/>
    </xf>
    <xf numFmtId="165" fontId="8" fillId="25" borderId="35" xfId="0" applyNumberFormat="1" applyFont="1" applyFill="1" applyBorder="1" applyAlignment="1" applyProtection="1">
      <alignment horizontal="center" vertical="center" textRotation="90" wrapText="1"/>
      <protection hidden="1"/>
    </xf>
    <xf numFmtId="165" fontId="8" fillId="25" borderId="34" xfId="0" applyNumberFormat="1" applyFont="1" applyFill="1" applyBorder="1" applyAlignment="1" applyProtection="1">
      <alignment horizontal="center" vertical="center" textRotation="90" wrapText="1"/>
      <protection hidden="1"/>
    </xf>
    <xf numFmtId="0" fontId="9" fillId="0" borderId="22" xfId="0" applyFont="1" applyBorder="1" applyAlignment="1" applyProtection="1">
      <alignment horizontal="left" vertical="center"/>
      <protection hidden="1"/>
    </xf>
    <xf numFmtId="0" fontId="9" fillId="0" borderId="24"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27" fillId="23" borderId="0" xfId="0" applyFont="1" applyFill="1" applyBorder="1" applyAlignment="1" applyProtection="1">
      <alignment horizontal="center" vertical="center" textRotation="90"/>
      <protection hidden="1"/>
    </xf>
    <xf numFmtId="0" fontId="9" fillId="0" borderId="37" xfId="0" applyFont="1" applyBorder="1" applyProtection="1">
      <protection hidden="1"/>
    </xf>
    <xf numFmtId="0" fontId="9" fillId="0" borderId="45" xfId="0" applyFont="1" applyBorder="1" applyProtection="1">
      <protection hidden="1"/>
    </xf>
    <xf numFmtId="0" fontId="9" fillId="0" borderId="38" xfId="0" applyFont="1" applyBorder="1" applyProtection="1">
      <protection hidden="1"/>
    </xf>
    <xf numFmtId="0" fontId="8" fillId="25" borderId="33" xfId="0" applyFont="1" applyFill="1" applyBorder="1" applyAlignment="1" applyProtection="1">
      <alignment horizontal="center" vertical="center" textRotation="90" wrapText="1"/>
      <protection hidden="1"/>
    </xf>
    <xf numFmtId="0" fontId="8" fillId="25" borderId="35" xfId="0" applyFont="1" applyFill="1" applyBorder="1" applyAlignment="1" applyProtection="1">
      <alignment horizontal="center" vertical="center" textRotation="90" wrapText="1"/>
      <protection hidden="1"/>
    </xf>
    <xf numFmtId="0" fontId="8" fillId="25" borderId="34" xfId="0" applyFont="1" applyFill="1" applyBorder="1" applyAlignment="1" applyProtection="1">
      <alignment horizontal="center" vertical="center" textRotation="90" wrapText="1"/>
      <protection hidden="1"/>
    </xf>
    <xf numFmtId="165" fontId="8" fillId="20" borderId="33" xfId="0" applyNumberFormat="1" applyFont="1" applyFill="1" applyBorder="1" applyAlignment="1" applyProtection="1">
      <alignment horizontal="center" vertical="center" wrapText="1"/>
      <protection hidden="1"/>
    </xf>
    <xf numFmtId="165" fontId="8" fillId="20" borderId="35" xfId="0" applyNumberFormat="1" applyFont="1" applyFill="1" applyBorder="1" applyAlignment="1" applyProtection="1">
      <alignment horizontal="center" vertical="center" wrapText="1"/>
      <protection hidden="1"/>
    </xf>
    <xf numFmtId="165" fontId="8" fillId="20" borderId="34" xfId="0" applyNumberFormat="1" applyFont="1" applyFill="1" applyBorder="1" applyAlignment="1" applyProtection="1">
      <alignment horizontal="center" vertical="center" wrapText="1"/>
      <protection hidden="1"/>
    </xf>
    <xf numFmtId="165" fontId="8" fillId="25" borderId="33" xfId="0" applyNumberFormat="1" applyFont="1" applyFill="1" applyBorder="1" applyAlignment="1" applyProtection="1">
      <alignment horizontal="center" vertical="center" wrapText="1"/>
      <protection hidden="1"/>
    </xf>
    <xf numFmtId="165" fontId="8" fillId="25" borderId="35" xfId="0" applyNumberFormat="1" applyFont="1" applyFill="1" applyBorder="1" applyAlignment="1" applyProtection="1">
      <alignment horizontal="center" vertical="center" wrapText="1"/>
      <protection hidden="1"/>
    </xf>
    <xf numFmtId="165" fontId="8" fillId="25" borderId="34" xfId="0" applyNumberFormat="1" applyFont="1" applyFill="1" applyBorder="1" applyAlignment="1" applyProtection="1">
      <alignment horizontal="center" vertical="center" wrapText="1"/>
      <protection hidden="1"/>
    </xf>
    <xf numFmtId="0" fontId="39" fillId="0" borderId="41" xfId="0" applyFont="1" applyFill="1" applyBorder="1" applyAlignment="1" applyProtection="1">
      <alignment vertical="center"/>
      <protection hidden="1"/>
    </xf>
    <xf numFmtId="0" fontId="39" fillId="0" borderId="46" xfId="0" applyFont="1" applyFill="1" applyBorder="1" applyAlignment="1" applyProtection="1">
      <alignment vertical="center"/>
      <protection hidden="1"/>
    </xf>
    <xf numFmtId="0" fontId="39" fillId="0" borderId="42" xfId="0" applyFont="1" applyFill="1" applyBorder="1" applyAlignment="1" applyProtection="1">
      <alignment vertical="center"/>
      <protection hidden="1"/>
    </xf>
    <xf numFmtId="0" fontId="39" fillId="0" borderId="22" xfId="0" applyFont="1" applyFill="1" applyBorder="1" applyAlignment="1" applyProtection="1">
      <alignment horizontal="left" vertical="center" wrapText="1"/>
      <protection hidden="1"/>
    </xf>
    <xf numFmtId="0" fontId="27" fillId="0" borderId="24" xfId="0" applyFont="1" applyFill="1" applyBorder="1" applyAlignment="1" applyProtection="1">
      <alignment horizontal="left" vertical="center" wrapText="1"/>
      <protection hidden="1"/>
    </xf>
    <xf numFmtId="0" fontId="27" fillId="0" borderId="25" xfId="0" applyFont="1" applyFill="1" applyBorder="1" applyAlignment="1" applyProtection="1">
      <alignment horizontal="left" vertical="center" wrapText="1"/>
      <protection hidden="1"/>
    </xf>
    <xf numFmtId="0" fontId="27" fillId="0" borderId="26" xfId="0" applyFont="1" applyFill="1" applyBorder="1" applyAlignment="1" applyProtection="1">
      <alignment horizontal="left" vertical="center" wrapText="1"/>
      <protection hidden="1"/>
    </xf>
    <xf numFmtId="0" fontId="27" fillId="0" borderId="27" xfId="0" applyFont="1" applyFill="1" applyBorder="1" applyAlignment="1" applyProtection="1">
      <alignment horizontal="left" vertical="center" wrapText="1"/>
      <protection hidden="1"/>
    </xf>
    <xf numFmtId="0" fontId="27" fillId="0" borderId="28" xfId="0" applyFont="1" applyFill="1" applyBorder="1" applyAlignment="1" applyProtection="1">
      <alignment horizontal="left" vertical="center" wrapText="1"/>
      <protection hidden="1"/>
    </xf>
    <xf numFmtId="0" fontId="39" fillId="0" borderId="37" xfId="0" applyFont="1" applyFill="1" applyBorder="1" applyAlignment="1" applyProtection="1">
      <alignment horizontal="left" vertical="center"/>
      <protection hidden="1"/>
    </xf>
    <xf numFmtId="0" fontId="27" fillId="0" borderId="45" xfId="0" applyFont="1" applyFill="1" applyBorder="1" applyAlignment="1" applyProtection="1">
      <alignment horizontal="left" vertical="center"/>
      <protection hidden="1"/>
    </xf>
    <xf numFmtId="0" fontId="27" fillId="0" borderId="38" xfId="0" applyFont="1" applyFill="1" applyBorder="1" applyAlignment="1" applyProtection="1">
      <alignment horizontal="left" vertical="center"/>
      <protection hidden="1"/>
    </xf>
    <xf numFmtId="0" fontId="27" fillId="0" borderId="1" xfId="0" applyFont="1" applyFill="1" applyBorder="1" applyAlignment="1" applyProtection="1">
      <alignment horizontal="left" vertical="center"/>
      <protection hidden="1"/>
    </xf>
    <xf numFmtId="0" fontId="27" fillId="0" borderId="40" xfId="0" applyFont="1" applyFill="1" applyBorder="1" applyAlignment="1" applyProtection="1">
      <alignment horizontal="left" vertical="center"/>
      <protection hidden="1"/>
    </xf>
    <xf numFmtId="0" fontId="39" fillId="0" borderId="41" xfId="0" applyFont="1" applyFill="1" applyBorder="1" applyAlignment="1" applyProtection="1">
      <alignment horizontal="left" vertical="center"/>
      <protection hidden="1"/>
    </xf>
    <xf numFmtId="0" fontId="27" fillId="0" borderId="46" xfId="0" applyFont="1" applyFill="1" applyBorder="1" applyAlignment="1" applyProtection="1">
      <alignment horizontal="left" vertical="center"/>
      <protection hidden="1"/>
    </xf>
    <xf numFmtId="0" fontId="27" fillId="0" borderId="42" xfId="0" applyFont="1" applyFill="1" applyBorder="1" applyAlignment="1" applyProtection="1">
      <alignment horizontal="left" vertical="center"/>
      <protection hidden="1"/>
    </xf>
    <xf numFmtId="0" fontId="30" fillId="0" borderId="37" xfId="0" applyFont="1" applyFill="1" applyBorder="1" applyAlignment="1" applyProtection="1">
      <alignment horizontal="left" vertical="center" wrapText="1"/>
      <protection hidden="1"/>
    </xf>
    <xf numFmtId="0" fontId="30" fillId="0" borderId="45" xfId="0" applyFont="1" applyFill="1" applyBorder="1" applyAlignment="1" applyProtection="1">
      <alignment horizontal="left" vertical="center" wrapText="1"/>
      <protection hidden="1"/>
    </xf>
    <xf numFmtId="0" fontId="30" fillId="0" borderId="38" xfId="0" applyFont="1" applyFill="1" applyBorder="1" applyAlignment="1" applyProtection="1">
      <alignment horizontal="left" vertical="center" wrapText="1"/>
      <protection hidden="1"/>
    </xf>
    <xf numFmtId="2" fontId="8" fillId="28" borderId="33" xfId="0" applyNumberFormat="1" applyFont="1" applyFill="1" applyBorder="1" applyAlignment="1" applyProtection="1">
      <alignment horizontal="center" vertical="center"/>
      <protection hidden="1"/>
    </xf>
    <xf numFmtId="2" fontId="8" fillId="28" borderId="35" xfId="0" applyNumberFormat="1" applyFont="1" applyFill="1" applyBorder="1" applyAlignment="1" applyProtection="1">
      <alignment horizontal="center" vertical="center"/>
      <protection hidden="1"/>
    </xf>
    <xf numFmtId="2" fontId="8" fillId="28" borderId="34" xfId="0" applyNumberFormat="1" applyFont="1" applyFill="1" applyBorder="1" applyAlignment="1" applyProtection="1">
      <alignment horizontal="center" vertical="center"/>
      <protection hidden="1"/>
    </xf>
    <xf numFmtId="0" fontId="30" fillId="0" borderId="39" xfId="0" applyFont="1" applyFill="1" applyBorder="1" applyAlignment="1" applyProtection="1">
      <alignment horizontal="left" vertical="center" wrapText="1"/>
      <protection hidden="1"/>
    </xf>
    <xf numFmtId="0" fontId="30" fillId="0" borderId="1" xfId="0" applyFont="1" applyFill="1" applyBorder="1" applyAlignment="1" applyProtection="1">
      <alignment horizontal="left" vertical="center" wrapText="1"/>
      <protection hidden="1"/>
    </xf>
    <xf numFmtId="0" fontId="30" fillId="0" borderId="40" xfId="0" applyFont="1" applyFill="1" applyBorder="1" applyAlignment="1" applyProtection="1">
      <alignment horizontal="left" vertical="center" wrapText="1"/>
      <protection hidden="1"/>
    </xf>
    <xf numFmtId="166" fontId="21" fillId="22" borderId="33" xfId="0" applyNumberFormat="1" applyFont="1" applyFill="1" applyBorder="1" applyAlignment="1" applyProtection="1">
      <alignment horizontal="center" vertical="center" wrapText="1"/>
      <protection hidden="1"/>
    </xf>
    <xf numFmtId="166" fontId="21" fillId="22" borderId="34" xfId="0" applyNumberFormat="1" applyFont="1" applyFill="1" applyBorder="1" applyAlignment="1" applyProtection="1">
      <alignment horizontal="center" vertical="center" wrapText="1"/>
      <protection hidden="1"/>
    </xf>
    <xf numFmtId="165" fontId="21" fillId="22" borderId="33" xfId="0" applyNumberFormat="1" applyFont="1" applyFill="1" applyBorder="1" applyAlignment="1" applyProtection="1">
      <alignment horizontal="center" vertical="center" wrapText="1"/>
      <protection hidden="1"/>
    </xf>
    <xf numFmtId="165" fontId="21" fillId="22" borderId="34" xfId="0" applyNumberFormat="1" applyFont="1" applyFill="1" applyBorder="1" applyAlignment="1" applyProtection="1">
      <alignment horizontal="center" vertical="center" wrapText="1"/>
      <protection hidden="1"/>
    </xf>
    <xf numFmtId="0" fontId="30" fillId="0" borderId="41" xfId="0" applyFont="1" applyFill="1" applyBorder="1" applyAlignment="1" applyProtection="1">
      <alignment horizontal="justify" vertical="center" wrapText="1"/>
      <protection hidden="1"/>
    </xf>
    <xf numFmtId="0" fontId="30" fillId="0" borderId="46" xfId="0" applyFont="1" applyFill="1" applyBorder="1" applyAlignment="1" applyProtection="1">
      <alignment horizontal="justify" vertical="center" wrapText="1"/>
      <protection hidden="1"/>
    </xf>
    <xf numFmtId="0" fontId="30" fillId="0" borderId="42" xfId="0" applyFont="1" applyFill="1" applyBorder="1" applyAlignment="1" applyProtection="1">
      <alignment horizontal="justify" vertical="center" wrapText="1"/>
      <protection hidden="1"/>
    </xf>
    <xf numFmtId="166" fontId="21" fillId="28" borderId="33" xfId="0" applyNumberFormat="1" applyFont="1" applyFill="1" applyBorder="1" applyAlignment="1" applyProtection="1">
      <alignment horizontal="center" vertical="center" wrapText="1"/>
      <protection hidden="1"/>
    </xf>
    <xf numFmtId="166" fontId="21" fillId="28" borderId="34" xfId="0" applyNumberFormat="1" applyFont="1" applyFill="1" applyBorder="1" applyAlignment="1" applyProtection="1">
      <alignment horizontal="center" vertical="center" wrapText="1"/>
      <protection hidden="1"/>
    </xf>
    <xf numFmtId="2" fontId="21" fillId="22" borderId="33" xfId="0" applyNumberFormat="1" applyFont="1" applyFill="1" applyBorder="1" applyAlignment="1" applyProtection="1">
      <alignment horizontal="center" vertical="center" wrapText="1"/>
      <protection hidden="1"/>
    </xf>
    <xf numFmtId="2" fontId="21" fillId="22" borderId="34" xfId="0" applyNumberFormat="1" applyFont="1" applyFill="1" applyBorder="1" applyAlignment="1" applyProtection="1">
      <alignment horizontal="center" vertical="center" wrapText="1"/>
      <protection hidden="1"/>
    </xf>
    <xf numFmtId="166" fontId="8" fillId="22" borderId="33" xfId="0" applyNumberFormat="1" applyFont="1" applyFill="1" applyBorder="1" applyAlignment="1" applyProtection="1">
      <alignment horizontal="center" vertical="center"/>
      <protection hidden="1"/>
    </xf>
    <xf numFmtId="166" fontId="8" fillId="22" borderId="34" xfId="0" applyNumberFormat="1" applyFont="1" applyFill="1" applyBorder="1" applyAlignment="1" applyProtection="1">
      <alignment horizontal="center" vertical="center"/>
      <protection hidden="1"/>
    </xf>
    <xf numFmtId="165" fontId="21" fillId="22" borderId="33" xfId="0" applyNumberFormat="1" applyFont="1" applyFill="1" applyBorder="1" applyAlignment="1" applyProtection="1">
      <alignment horizontal="center" vertical="center" textRotation="90" wrapText="1"/>
      <protection hidden="1"/>
    </xf>
    <xf numFmtId="165" fontId="21" fillId="22" borderId="35" xfId="0" applyNumberFormat="1" applyFont="1" applyFill="1" applyBorder="1" applyAlignment="1" applyProtection="1">
      <alignment horizontal="center" vertical="center" textRotation="90" wrapText="1"/>
      <protection hidden="1"/>
    </xf>
    <xf numFmtId="166" fontId="8" fillId="28" borderId="33" xfId="0" applyNumberFormat="1" applyFont="1" applyFill="1" applyBorder="1" applyAlignment="1" applyProtection="1">
      <alignment horizontal="center" vertical="center" wrapText="1"/>
      <protection hidden="1"/>
    </xf>
    <xf numFmtId="166" fontId="8" fillId="28" borderId="34" xfId="0" applyNumberFormat="1" applyFont="1" applyFill="1" applyBorder="1" applyAlignment="1" applyProtection="1">
      <alignment horizontal="center" vertical="center" wrapText="1"/>
      <protection hidden="1"/>
    </xf>
    <xf numFmtId="0" fontId="8" fillId="15" borderId="0" xfId="0" applyFont="1" applyFill="1" applyBorder="1" applyAlignment="1" applyProtection="1">
      <alignment horizontal="center" vertical="center" textRotation="90"/>
      <protection hidden="1"/>
    </xf>
    <xf numFmtId="0" fontId="9" fillId="0" borderId="37" xfId="0" applyFont="1" applyBorder="1" applyAlignment="1" applyProtection="1">
      <alignment horizontal="justify" vertical="center" wrapText="1"/>
      <protection hidden="1"/>
    </xf>
    <xf numFmtId="0" fontId="9" fillId="0" borderId="45" xfId="0" applyFont="1" applyBorder="1" applyAlignment="1" applyProtection="1">
      <alignment horizontal="justify" vertical="center" wrapText="1"/>
      <protection hidden="1"/>
    </xf>
    <xf numFmtId="0" fontId="9" fillId="0" borderId="38" xfId="0" applyFont="1" applyBorder="1" applyAlignment="1" applyProtection="1">
      <alignment horizontal="justify" vertical="center" wrapText="1"/>
      <protection hidden="1"/>
    </xf>
    <xf numFmtId="0" fontId="9" fillId="0" borderId="39" xfId="0" applyFont="1" applyBorder="1" applyAlignment="1" applyProtection="1">
      <alignment horizontal="justify" vertical="center" wrapText="1"/>
      <protection hidden="1"/>
    </xf>
    <xf numFmtId="0" fontId="9" fillId="0" borderId="1" xfId="0" applyFont="1" applyBorder="1" applyAlignment="1" applyProtection="1">
      <alignment horizontal="justify" vertical="center" wrapText="1"/>
      <protection hidden="1"/>
    </xf>
    <xf numFmtId="0" fontId="9" fillId="0" borderId="40" xfId="0" applyFont="1" applyBorder="1" applyAlignment="1" applyProtection="1">
      <alignment horizontal="justify" vertical="center" wrapText="1"/>
      <protection hidden="1"/>
    </xf>
    <xf numFmtId="0" fontId="27" fillId="21" borderId="0" xfId="0" applyFont="1" applyFill="1" applyBorder="1" applyAlignment="1" applyProtection="1">
      <alignment horizontal="center" vertical="center" wrapText="1"/>
      <protection hidden="1"/>
    </xf>
    <xf numFmtId="0" fontId="47" fillId="22" borderId="0" xfId="0" applyFont="1" applyFill="1" applyBorder="1" applyAlignment="1" applyProtection="1">
      <alignment horizontal="center" vertical="center" wrapText="1"/>
      <protection hidden="1"/>
    </xf>
    <xf numFmtId="2" fontId="8" fillId="22" borderId="29" xfId="1" applyNumberFormat="1" applyFont="1" applyFill="1" applyBorder="1" applyAlignment="1" applyProtection="1">
      <alignment horizontal="center" vertical="center"/>
      <protection hidden="1"/>
    </xf>
    <xf numFmtId="2" fontId="8" fillId="22" borderId="30" xfId="1" applyNumberFormat="1" applyFont="1" applyFill="1" applyBorder="1" applyAlignment="1" applyProtection="1">
      <alignment horizontal="center" vertical="center"/>
      <protection hidden="1"/>
    </xf>
    <xf numFmtId="0" fontId="30" fillId="0" borderId="39" xfId="0" applyFont="1" applyFill="1" applyBorder="1" applyAlignment="1" applyProtection="1">
      <alignment vertical="center" wrapText="1"/>
      <protection hidden="1"/>
    </xf>
    <xf numFmtId="0" fontId="30" fillId="0" borderId="1" xfId="0" applyFont="1" applyFill="1" applyBorder="1" applyAlignment="1" applyProtection="1">
      <alignment vertical="center" wrapText="1"/>
      <protection hidden="1"/>
    </xf>
    <xf numFmtId="0" fontId="30" fillId="0" borderId="40" xfId="0" applyFont="1" applyFill="1" applyBorder="1" applyAlignment="1" applyProtection="1">
      <alignment vertical="center" wrapText="1"/>
      <protection hidden="1"/>
    </xf>
    <xf numFmtId="0" fontId="30" fillId="0" borderId="41" xfId="0" applyFont="1" applyFill="1" applyBorder="1" applyAlignment="1" applyProtection="1">
      <alignment vertical="center" wrapText="1"/>
      <protection hidden="1"/>
    </xf>
    <xf numFmtId="0" fontId="30" fillId="0" borderId="46" xfId="0" applyFont="1" applyFill="1" applyBorder="1" applyAlignment="1" applyProtection="1">
      <alignment vertical="center" wrapText="1"/>
      <protection hidden="1"/>
    </xf>
    <xf numFmtId="0" fontId="30" fillId="0" borderId="42" xfId="0" applyFont="1" applyFill="1" applyBorder="1" applyAlignment="1" applyProtection="1">
      <alignment vertical="center" wrapText="1"/>
      <protection hidden="1"/>
    </xf>
    <xf numFmtId="0" fontId="30" fillId="0" borderId="22" xfId="0" applyFont="1" applyFill="1" applyBorder="1" applyAlignment="1" applyProtection="1">
      <alignment horizontal="justify" vertical="center" wrapText="1"/>
      <protection hidden="1"/>
    </xf>
    <xf numFmtId="0" fontId="30" fillId="0" borderId="23" xfId="0" applyFont="1" applyFill="1" applyBorder="1" applyAlignment="1" applyProtection="1">
      <alignment horizontal="justify" vertical="center" wrapText="1"/>
      <protection hidden="1"/>
    </xf>
    <xf numFmtId="0" fontId="30" fillId="0" borderId="24" xfId="0" applyFont="1" applyFill="1" applyBorder="1" applyAlignment="1" applyProtection="1">
      <alignment horizontal="justify" vertical="center" wrapText="1"/>
      <protection hidden="1"/>
    </xf>
    <xf numFmtId="0" fontId="30" fillId="0" borderId="60" xfId="0" applyFont="1" applyFill="1" applyBorder="1" applyAlignment="1" applyProtection="1">
      <alignment horizontal="justify" vertical="center" wrapText="1"/>
      <protection hidden="1"/>
    </xf>
    <xf numFmtId="0" fontId="30" fillId="0" borderId="61" xfId="0" applyFont="1" applyFill="1" applyBorder="1" applyAlignment="1" applyProtection="1">
      <alignment horizontal="justify" vertical="center" wrapText="1"/>
      <protection hidden="1"/>
    </xf>
    <xf numFmtId="0" fontId="30" fillId="0" borderId="62" xfId="0" applyFont="1" applyFill="1" applyBorder="1" applyAlignment="1" applyProtection="1">
      <alignment horizontal="justify" vertical="center" wrapText="1"/>
      <protection hidden="1"/>
    </xf>
    <xf numFmtId="2" fontId="8" fillId="0" borderId="33" xfId="0" applyNumberFormat="1" applyFont="1" applyBorder="1" applyAlignment="1" applyProtection="1">
      <alignment horizontal="center" vertical="center"/>
      <protection hidden="1"/>
    </xf>
    <xf numFmtId="2" fontId="8" fillId="0" borderId="49" xfId="0" applyNumberFormat="1" applyFont="1" applyBorder="1" applyAlignment="1" applyProtection="1">
      <alignment horizontal="center" vertical="center"/>
      <protection hidden="1"/>
    </xf>
    <xf numFmtId="165" fontId="21" fillId="22" borderId="35" xfId="0" applyNumberFormat="1" applyFont="1" applyFill="1" applyBorder="1" applyAlignment="1" applyProtection="1">
      <alignment horizontal="center" vertical="center" wrapText="1"/>
      <protection hidden="1"/>
    </xf>
    <xf numFmtId="0" fontId="47" fillId="16" borderId="0" xfId="0" applyFont="1" applyFill="1" applyBorder="1" applyAlignment="1" applyProtection="1">
      <alignment horizontal="center" vertical="center" wrapText="1"/>
      <protection hidden="1"/>
    </xf>
    <xf numFmtId="0" fontId="30" fillId="16" borderId="0" xfId="0" applyFont="1" applyFill="1" applyBorder="1" applyAlignment="1" applyProtection="1">
      <alignment horizontal="center" vertical="center" wrapText="1"/>
      <protection hidden="1"/>
    </xf>
    <xf numFmtId="0" fontId="42" fillId="4" borderId="0" xfId="0" applyFont="1" applyFill="1" applyBorder="1" applyAlignment="1" applyProtection="1">
      <alignment horizontal="center" vertical="center"/>
      <protection hidden="1"/>
    </xf>
    <xf numFmtId="0" fontId="30" fillId="0" borderId="37" xfId="0" applyFont="1" applyFill="1" applyBorder="1" applyAlignment="1" applyProtection="1">
      <alignment horizontal="justify" vertical="center" wrapText="1"/>
      <protection hidden="1"/>
    </xf>
    <xf numFmtId="0" fontId="30" fillId="0" borderId="45" xfId="0" applyFont="1" applyFill="1" applyBorder="1" applyAlignment="1" applyProtection="1">
      <alignment horizontal="justify" vertical="center" wrapText="1"/>
      <protection hidden="1"/>
    </xf>
    <xf numFmtId="0" fontId="30" fillId="0" borderId="38" xfId="0" applyFont="1" applyFill="1" applyBorder="1" applyAlignment="1" applyProtection="1">
      <alignment horizontal="justify" vertical="center" wrapText="1"/>
      <protection hidden="1"/>
    </xf>
    <xf numFmtId="0" fontId="30" fillId="0" borderId="41" xfId="0" applyFont="1" applyFill="1" applyBorder="1" applyAlignment="1" applyProtection="1">
      <alignment horizontal="left" vertical="center" wrapText="1"/>
      <protection hidden="1"/>
    </xf>
    <xf numFmtId="0" fontId="30" fillId="0" borderId="46" xfId="0" applyFont="1" applyFill="1" applyBorder="1" applyAlignment="1" applyProtection="1">
      <alignment horizontal="left" vertical="center" wrapText="1"/>
      <protection hidden="1"/>
    </xf>
    <xf numFmtId="0" fontId="30" fillId="0" borderId="42" xfId="0" applyFont="1" applyFill="1" applyBorder="1" applyAlignment="1" applyProtection="1">
      <alignment horizontal="left" vertical="center" wrapText="1"/>
      <protection hidden="1"/>
    </xf>
    <xf numFmtId="0" fontId="9" fillId="0" borderId="0" xfId="0" applyFont="1" applyBorder="1" applyAlignment="1" applyProtection="1">
      <alignment horizontal="justify" vertical="center" wrapText="1"/>
      <protection hidden="1"/>
    </xf>
    <xf numFmtId="0" fontId="30" fillId="22" borderId="0" xfId="0" applyFont="1" applyFill="1" applyBorder="1" applyAlignment="1" applyProtection="1">
      <alignment horizontal="center" vertical="center" wrapText="1"/>
      <protection hidden="1"/>
    </xf>
    <xf numFmtId="2" fontId="8" fillId="22" borderId="29" xfId="0" applyNumberFormat="1" applyFont="1" applyFill="1" applyBorder="1" applyAlignment="1" applyProtection="1">
      <alignment horizontal="center" vertical="center"/>
      <protection hidden="1"/>
    </xf>
    <xf numFmtId="2" fontId="8" fillId="22" borderId="30" xfId="0" applyNumberFormat="1" applyFont="1" applyFill="1" applyBorder="1" applyAlignment="1" applyProtection="1">
      <alignment horizontal="center" vertical="center"/>
      <protection hidden="1"/>
    </xf>
    <xf numFmtId="165" fontId="21" fillId="28" borderId="35" xfId="0" applyNumberFormat="1" applyFont="1" applyFill="1" applyBorder="1" applyAlignment="1" applyProtection="1">
      <alignment horizontal="center" vertical="center" textRotation="90" wrapText="1"/>
      <protection hidden="1"/>
    </xf>
    <xf numFmtId="165" fontId="21" fillId="28" borderId="34" xfId="0" applyNumberFormat="1" applyFont="1" applyFill="1" applyBorder="1" applyAlignment="1" applyProtection="1">
      <alignment horizontal="center" vertical="center" textRotation="90" wrapText="1"/>
      <protection hidden="1"/>
    </xf>
    <xf numFmtId="165" fontId="21" fillId="28" borderId="33" xfId="0" applyNumberFormat="1" applyFont="1" applyFill="1" applyBorder="1" applyAlignment="1" applyProtection="1">
      <alignment horizontal="center" vertical="center" wrapText="1"/>
      <protection hidden="1"/>
    </xf>
    <xf numFmtId="165" fontId="21" fillId="28" borderId="34" xfId="0" applyNumberFormat="1" applyFont="1" applyFill="1" applyBorder="1" applyAlignment="1" applyProtection="1">
      <alignment horizontal="center" vertical="center" wrapText="1"/>
      <protection hidden="1"/>
    </xf>
    <xf numFmtId="2" fontId="8" fillId="22" borderId="33" xfId="0" applyNumberFormat="1" applyFont="1" applyFill="1" applyBorder="1" applyAlignment="1" applyProtection="1">
      <alignment horizontal="center" vertical="center"/>
      <protection hidden="1"/>
    </xf>
    <xf numFmtId="2" fontId="8" fillId="22" borderId="34" xfId="0" applyNumberFormat="1" applyFont="1" applyFill="1" applyBorder="1" applyAlignment="1" applyProtection="1">
      <alignment horizontal="center" vertical="center"/>
      <protection hidden="1"/>
    </xf>
    <xf numFmtId="0" fontId="9" fillId="0" borderId="0" xfId="0" applyFont="1" applyFill="1" applyBorder="1" applyProtection="1">
      <protection hidden="1"/>
    </xf>
    <xf numFmtId="0" fontId="30" fillId="0" borderId="37" xfId="0" applyFont="1" applyFill="1" applyBorder="1" applyAlignment="1" applyProtection="1">
      <alignment vertical="center" wrapText="1"/>
      <protection hidden="1"/>
    </xf>
    <xf numFmtId="0" fontId="30" fillId="0" borderId="45" xfId="0" applyFont="1" applyFill="1" applyBorder="1" applyAlignment="1" applyProtection="1">
      <alignment vertical="center" wrapText="1"/>
      <protection hidden="1"/>
    </xf>
    <xf numFmtId="0" fontId="30" fillId="0" borderId="38" xfId="0" applyFont="1" applyFill="1" applyBorder="1" applyAlignment="1" applyProtection="1">
      <alignment vertical="center" wrapText="1"/>
      <protection hidden="1"/>
    </xf>
    <xf numFmtId="0" fontId="9" fillId="0" borderId="37" xfId="0" applyFont="1" applyFill="1" applyBorder="1" applyAlignment="1" applyProtection="1">
      <alignment horizontal="left" wrapText="1"/>
      <protection hidden="1"/>
    </xf>
    <xf numFmtId="0" fontId="9" fillId="0" borderId="45" xfId="0" applyFont="1" applyFill="1" applyBorder="1" applyAlignment="1" applyProtection="1">
      <alignment horizontal="left" wrapText="1"/>
      <protection hidden="1"/>
    </xf>
    <xf numFmtId="0" fontId="9" fillId="0" borderId="38" xfId="0" applyFont="1" applyFill="1" applyBorder="1" applyAlignment="1" applyProtection="1">
      <alignment horizontal="left" wrapText="1"/>
      <protection hidden="1"/>
    </xf>
    <xf numFmtId="0" fontId="9" fillId="0" borderId="39" xfId="0" applyFont="1" applyFill="1" applyBorder="1" applyAlignment="1" applyProtection="1">
      <alignment horizontal="left" wrapText="1"/>
      <protection hidden="1"/>
    </xf>
    <xf numFmtId="0" fontId="9" fillId="0" borderId="1" xfId="0" applyFont="1" applyFill="1" applyBorder="1" applyAlignment="1" applyProtection="1">
      <alignment horizontal="left" wrapText="1"/>
      <protection hidden="1"/>
    </xf>
    <xf numFmtId="0" fontId="9" fillId="0" borderId="40" xfId="0" applyFont="1" applyFill="1" applyBorder="1" applyAlignment="1" applyProtection="1">
      <alignment horizontal="left" wrapText="1"/>
      <protection hidden="1"/>
    </xf>
    <xf numFmtId="0" fontId="39" fillId="0" borderId="39" xfId="0" applyFont="1" applyFill="1" applyBorder="1" applyAlignment="1" applyProtection="1">
      <alignment horizontal="left" wrapText="1"/>
      <protection hidden="1"/>
    </xf>
    <xf numFmtId="0" fontId="39" fillId="0" borderId="1" xfId="0" applyFont="1" applyFill="1" applyBorder="1" applyAlignment="1" applyProtection="1">
      <alignment horizontal="left" wrapText="1"/>
      <protection hidden="1"/>
    </xf>
    <xf numFmtId="0" fontId="39" fillId="0" borderId="40" xfId="0" applyFont="1" applyFill="1" applyBorder="1" applyAlignment="1" applyProtection="1">
      <alignment horizontal="left" wrapText="1"/>
      <protection hidden="1"/>
    </xf>
    <xf numFmtId="0" fontId="39" fillId="0" borderId="41" xfId="0" applyFont="1" applyFill="1" applyBorder="1" applyAlignment="1" applyProtection="1">
      <alignment horizontal="left" wrapText="1"/>
      <protection hidden="1"/>
    </xf>
    <xf numFmtId="0" fontId="39" fillId="0" borderId="46" xfId="0" applyFont="1" applyFill="1" applyBorder="1" applyAlignment="1" applyProtection="1">
      <alignment horizontal="left" wrapText="1"/>
      <protection hidden="1"/>
    </xf>
    <xf numFmtId="0" fontId="39" fillId="0" borderId="42" xfId="0" applyFont="1" applyFill="1" applyBorder="1" applyAlignment="1" applyProtection="1">
      <alignment horizontal="left" wrapText="1"/>
      <protection hidden="1"/>
    </xf>
    <xf numFmtId="0" fontId="27" fillId="3" borderId="0" xfId="0" applyFont="1" applyFill="1" applyBorder="1" applyAlignment="1" applyProtection="1">
      <alignment horizontal="center" vertical="center" wrapText="1"/>
      <protection hidden="1"/>
    </xf>
    <xf numFmtId="0" fontId="28" fillId="22" borderId="0" xfId="0" applyFont="1" applyFill="1" applyBorder="1" applyAlignment="1" applyProtection="1">
      <alignment horizontal="center" vertical="center" wrapText="1"/>
      <protection hidden="1"/>
    </xf>
    <xf numFmtId="2" fontId="29" fillId="7" borderId="33" xfId="0" applyNumberFormat="1" applyFont="1" applyFill="1" applyBorder="1" applyAlignment="1" applyProtection="1">
      <alignment horizontal="center" vertical="center"/>
      <protection hidden="1"/>
    </xf>
    <xf numFmtId="2" fontId="29" fillId="7" borderId="34" xfId="0" applyNumberFormat="1" applyFont="1" applyFill="1" applyBorder="1" applyAlignment="1" applyProtection="1">
      <alignment horizontal="center" vertical="center"/>
      <protection hidden="1"/>
    </xf>
    <xf numFmtId="166" fontId="29" fillId="22" borderId="33" xfId="0" applyNumberFormat="1" applyFont="1" applyFill="1" applyBorder="1" applyAlignment="1" applyProtection="1">
      <alignment horizontal="center" vertical="center"/>
      <protection hidden="1"/>
    </xf>
    <xf numFmtId="166" fontId="29" fillId="22" borderId="34" xfId="0" applyNumberFormat="1" applyFont="1" applyFill="1" applyBorder="1" applyAlignment="1" applyProtection="1">
      <alignment horizontal="center" vertical="center"/>
      <protection hidden="1"/>
    </xf>
    <xf numFmtId="0" fontId="31" fillId="19" borderId="0" xfId="0" applyFont="1" applyFill="1" applyBorder="1" applyAlignment="1" applyProtection="1">
      <alignment horizontal="center" vertical="center"/>
      <protection hidden="1"/>
    </xf>
    <xf numFmtId="0" fontId="34" fillId="24" borderId="1" xfId="2" applyFont="1" applyFill="1" applyBorder="1" applyAlignment="1" applyProtection="1">
      <alignment horizontal="center"/>
      <protection hidden="1"/>
    </xf>
    <xf numFmtId="0" fontId="32" fillId="0" borderId="0" xfId="0" applyFont="1" applyFill="1" applyBorder="1" applyAlignment="1" applyProtection="1">
      <alignment horizontal="right" vertical="center" wrapText="1"/>
      <protection hidden="1"/>
    </xf>
  </cellXfs>
  <cellStyles count="4">
    <cellStyle name="Énfasis3" xfId="2" builtinId="37"/>
    <cellStyle name="Hipervínculo" xfId="3" builtinId="8"/>
    <cellStyle name="Millares" xfId="1" builtinId="3"/>
    <cellStyle name="Normal" xfId="0" builtinId="0"/>
  </cellStyles>
  <dxfs count="4">
    <dxf>
      <font>
        <color theme="0"/>
      </font>
    </dxf>
    <dxf>
      <fill>
        <patternFill>
          <bgColor theme="5" tint="-0.24994659260841701"/>
        </patternFill>
      </fill>
    </dxf>
    <dxf>
      <fill>
        <patternFill>
          <bgColor rgb="FFFFFF00"/>
        </patternFill>
      </fill>
    </dxf>
    <dxf>
      <font>
        <color theme="0"/>
      </font>
    </dxf>
  </dxfs>
  <tableStyles count="0" defaultTableStyle="TableStyleMedium9" defaultPivotStyle="PivotStyleLight16"/>
  <colors>
    <mruColors>
      <color rgb="FFFFCC99"/>
      <color rgb="FFFFFFCC"/>
      <color rgb="FFFFFF99"/>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xdr:row>
      <xdr:rowOff>0</xdr:rowOff>
    </xdr:from>
    <xdr:to>
      <xdr:col>4</xdr:col>
      <xdr:colOff>438150</xdr:colOff>
      <xdr:row>5</xdr:row>
      <xdr:rowOff>76200</xdr:rowOff>
    </xdr:to>
    <xdr:pic>
      <xdr:nvPicPr>
        <xdr:cNvPr id="2" name="Picture 2" descr="logo2"/>
        <xdr:cNvPicPr>
          <a:picLocks noChangeAspect="1" noChangeArrowheads="1"/>
        </xdr:cNvPicPr>
      </xdr:nvPicPr>
      <xdr:blipFill>
        <a:blip xmlns:r="http://schemas.openxmlformats.org/officeDocument/2006/relationships" r:embed="rId1" cstate="print">
          <a:lum bright="-6000" contrast="30000"/>
        </a:blip>
        <a:srcRect/>
        <a:stretch>
          <a:fillRect/>
        </a:stretch>
      </xdr:blipFill>
      <xdr:spPr bwMode="auto">
        <a:xfrm>
          <a:off x="676275" y="390525"/>
          <a:ext cx="1200150" cy="647700"/>
        </a:xfrm>
        <a:prstGeom prst="rect">
          <a:avLst/>
        </a:prstGeom>
        <a:noFill/>
        <a:ln w="9525">
          <a:noFill/>
          <a:miter lim="800000"/>
          <a:headEnd/>
          <a:tailEnd/>
        </a:ln>
      </xdr:spPr>
    </xdr:pic>
    <xdr:clientData/>
  </xdr:twoCellAnchor>
  <xdr:twoCellAnchor>
    <xdr:from>
      <xdr:col>9</xdr:col>
      <xdr:colOff>266700</xdr:colOff>
      <xdr:row>2</xdr:row>
      <xdr:rowOff>9525</xdr:rowOff>
    </xdr:from>
    <xdr:to>
      <xdr:col>10</xdr:col>
      <xdr:colOff>828675</xdr:colOff>
      <xdr:row>5</xdr:row>
      <xdr:rowOff>28575</xdr:rowOff>
    </xdr:to>
    <xdr:pic>
      <xdr:nvPicPr>
        <xdr:cNvPr id="3" name="Imagen 1" descr="logo USEBEQ"/>
        <xdr:cNvPicPr>
          <a:picLocks noChangeAspect="1" noChangeArrowheads="1"/>
        </xdr:cNvPicPr>
      </xdr:nvPicPr>
      <xdr:blipFill>
        <a:blip xmlns:r="http://schemas.openxmlformats.org/officeDocument/2006/relationships" r:embed="rId2" cstate="print">
          <a:lum bright="10000"/>
        </a:blip>
        <a:srcRect/>
        <a:stretch>
          <a:fillRect/>
        </a:stretch>
      </xdr:blipFill>
      <xdr:spPr bwMode="auto">
        <a:xfrm>
          <a:off x="5514975" y="400050"/>
          <a:ext cx="1257300" cy="590550"/>
        </a:xfrm>
        <a:prstGeom prst="rect">
          <a:avLst/>
        </a:prstGeom>
        <a:noFill/>
        <a:ln w="9525">
          <a:noFill/>
          <a:miter lim="800000"/>
          <a:headEnd/>
          <a:tailEnd/>
        </a:ln>
      </xdr:spPr>
    </xdr:pic>
    <xdr:clientData/>
  </xdr:twoCellAnchor>
  <xdr:twoCellAnchor>
    <xdr:from>
      <xdr:col>11</xdr:col>
      <xdr:colOff>219075</xdr:colOff>
      <xdr:row>1</xdr:row>
      <xdr:rowOff>133350</xdr:rowOff>
    </xdr:from>
    <xdr:to>
      <xdr:col>11</xdr:col>
      <xdr:colOff>752475</xdr:colOff>
      <xdr:row>5</xdr:row>
      <xdr:rowOff>95250</xdr:rowOff>
    </xdr:to>
    <xdr:pic>
      <xdr:nvPicPr>
        <xdr:cNvPr id="4" name="Imagen 1"/>
        <xdr:cNvPicPr>
          <a:picLocks noChangeAspect="1" noChangeArrowheads="1"/>
        </xdr:cNvPicPr>
      </xdr:nvPicPr>
      <xdr:blipFill>
        <a:blip xmlns:r="http://schemas.openxmlformats.org/officeDocument/2006/relationships" r:embed="rId3" cstate="print"/>
        <a:srcRect/>
        <a:stretch>
          <a:fillRect/>
        </a:stretch>
      </xdr:blipFill>
      <xdr:spPr bwMode="auto">
        <a:xfrm>
          <a:off x="6991350" y="333375"/>
          <a:ext cx="533400" cy="7239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1885950</xdr:colOff>
      <xdr:row>1</xdr:row>
      <xdr:rowOff>104776</xdr:rowOff>
    </xdr:from>
    <xdr:to>
      <xdr:col>4</xdr:col>
      <xdr:colOff>1495425</xdr:colOff>
      <xdr:row>1</xdr:row>
      <xdr:rowOff>904875</xdr:rowOff>
    </xdr:to>
    <xdr:grpSp>
      <xdr:nvGrpSpPr>
        <xdr:cNvPr id="2" name="Group 1"/>
        <xdr:cNvGrpSpPr>
          <a:grpSpLocks/>
        </xdr:cNvGrpSpPr>
      </xdr:nvGrpSpPr>
      <xdr:grpSpPr bwMode="auto">
        <a:xfrm>
          <a:off x="2343150" y="295276"/>
          <a:ext cx="1901825" cy="800099"/>
          <a:chOff x="6700" y="360"/>
          <a:chExt cx="4025" cy="1463"/>
        </a:xfrm>
      </xdr:grpSpPr>
      <xdr:pic>
        <xdr:nvPicPr>
          <xdr:cNvPr id="3" name="Imagen 4" descr="logo USEBEQ"/>
          <xdr:cNvPicPr>
            <a:picLocks noChangeAspect="1" noChangeArrowheads="1"/>
          </xdr:cNvPicPr>
        </xdr:nvPicPr>
        <xdr:blipFill>
          <a:blip xmlns:r="http://schemas.openxmlformats.org/officeDocument/2006/relationships" r:embed="rId1" cstate="print"/>
          <a:srcRect/>
          <a:stretch>
            <a:fillRect/>
          </a:stretch>
        </xdr:blipFill>
        <xdr:spPr bwMode="auto">
          <a:xfrm>
            <a:off x="6700" y="508"/>
            <a:ext cx="2660" cy="1315"/>
          </a:xfrm>
          <a:prstGeom prst="rect">
            <a:avLst/>
          </a:prstGeom>
          <a:noFill/>
        </xdr:spPr>
      </xdr:pic>
      <xdr:pic>
        <xdr:nvPicPr>
          <xdr:cNvPr id="4" name="Picture 3" descr="Corregidora color vertical"/>
          <xdr:cNvPicPr>
            <a:picLocks noChangeAspect="1" noChangeArrowheads="1"/>
          </xdr:cNvPicPr>
        </xdr:nvPicPr>
        <xdr:blipFill>
          <a:blip xmlns:r="http://schemas.openxmlformats.org/officeDocument/2006/relationships" r:embed="rId2" cstate="print"/>
          <a:srcRect l="26982" t="9778" r="29089" b="13445"/>
          <a:stretch>
            <a:fillRect/>
          </a:stretch>
        </xdr:blipFill>
        <xdr:spPr bwMode="auto">
          <a:xfrm>
            <a:off x="9360" y="360"/>
            <a:ext cx="1365" cy="1463"/>
          </a:xfrm>
          <a:prstGeom prst="rect">
            <a:avLst/>
          </a:prstGeom>
          <a:noFill/>
        </xdr:spPr>
      </xdr:pic>
    </xdr:grpSp>
    <xdr:clientData/>
  </xdr:twoCellAnchor>
  <xdr:twoCellAnchor editAs="oneCell">
    <xdr:from>
      <xdr:col>2</xdr:col>
      <xdr:colOff>76199</xdr:colOff>
      <xdr:row>1</xdr:row>
      <xdr:rowOff>123822</xdr:rowOff>
    </xdr:from>
    <xdr:to>
      <xdr:col>3</xdr:col>
      <xdr:colOff>1570554</xdr:colOff>
      <xdr:row>1</xdr:row>
      <xdr:rowOff>819150</xdr:rowOff>
    </xdr:to>
    <xdr:pic>
      <xdr:nvPicPr>
        <xdr:cNvPr id="5" name="4 Imagen" descr="Secretaria de educacion-SUB-COLORMem"/>
        <xdr:cNvPicPr/>
      </xdr:nvPicPr>
      <xdr:blipFill>
        <a:blip xmlns:r="http://schemas.openxmlformats.org/officeDocument/2006/relationships" r:embed="rId3" cstate="print"/>
        <a:srcRect/>
        <a:stretch>
          <a:fillRect/>
        </a:stretch>
      </xdr:blipFill>
      <xdr:spPr bwMode="auto">
        <a:xfrm>
          <a:off x="390524" y="314322"/>
          <a:ext cx="1637230" cy="695328"/>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1438275</xdr:colOff>
      <xdr:row>1</xdr:row>
      <xdr:rowOff>57150</xdr:rowOff>
    </xdr:from>
    <xdr:to>
      <xdr:col>3</xdr:col>
      <xdr:colOff>2943225</xdr:colOff>
      <xdr:row>1</xdr:row>
      <xdr:rowOff>828676</xdr:rowOff>
    </xdr:to>
    <xdr:grpSp>
      <xdr:nvGrpSpPr>
        <xdr:cNvPr id="2" name="Group 1"/>
        <xdr:cNvGrpSpPr>
          <a:grpSpLocks/>
        </xdr:cNvGrpSpPr>
      </xdr:nvGrpSpPr>
      <xdr:grpSpPr bwMode="auto">
        <a:xfrm>
          <a:off x="1895475" y="247650"/>
          <a:ext cx="1504950" cy="771526"/>
          <a:chOff x="6700" y="360"/>
          <a:chExt cx="4025" cy="1463"/>
        </a:xfrm>
      </xdr:grpSpPr>
      <xdr:pic>
        <xdr:nvPicPr>
          <xdr:cNvPr id="3" name="Imagen 4" descr="logo USEBEQ"/>
          <xdr:cNvPicPr>
            <a:picLocks noChangeAspect="1" noChangeArrowheads="1"/>
          </xdr:cNvPicPr>
        </xdr:nvPicPr>
        <xdr:blipFill>
          <a:blip xmlns:r="http://schemas.openxmlformats.org/officeDocument/2006/relationships" r:embed="rId1" cstate="print"/>
          <a:srcRect/>
          <a:stretch>
            <a:fillRect/>
          </a:stretch>
        </xdr:blipFill>
        <xdr:spPr bwMode="auto">
          <a:xfrm>
            <a:off x="6700" y="508"/>
            <a:ext cx="2660" cy="1315"/>
          </a:xfrm>
          <a:prstGeom prst="rect">
            <a:avLst/>
          </a:prstGeom>
          <a:noFill/>
        </xdr:spPr>
      </xdr:pic>
      <xdr:pic>
        <xdr:nvPicPr>
          <xdr:cNvPr id="4" name="Picture 3" descr="Corregidora color vertical"/>
          <xdr:cNvPicPr>
            <a:picLocks noChangeAspect="1" noChangeArrowheads="1"/>
          </xdr:cNvPicPr>
        </xdr:nvPicPr>
        <xdr:blipFill>
          <a:blip xmlns:r="http://schemas.openxmlformats.org/officeDocument/2006/relationships" r:embed="rId2" cstate="print"/>
          <a:srcRect l="26982" t="9778" r="29089" b="13445"/>
          <a:stretch>
            <a:fillRect/>
          </a:stretch>
        </xdr:blipFill>
        <xdr:spPr bwMode="auto">
          <a:xfrm>
            <a:off x="9360" y="360"/>
            <a:ext cx="1365" cy="1463"/>
          </a:xfrm>
          <a:prstGeom prst="rect">
            <a:avLst/>
          </a:prstGeom>
          <a:noFill/>
        </xdr:spPr>
      </xdr:pic>
    </xdr:grpSp>
    <xdr:clientData/>
  </xdr:twoCellAnchor>
  <xdr:twoCellAnchor editAs="oneCell">
    <xdr:from>
      <xdr:col>1</xdr:col>
      <xdr:colOff>123824</xdr:colOff>
      <xdr:row>1</xdr:row>
      <xdr:rowOff>47624</xdr:rowOff>
    </xdr:from>
    <xdr:to>
      <xdr:col>3</xdr:col>
      <xdr:colOff>1240335</xdr:colOff>
      <xdr:row>1</xdr:row>
      <xdr:rowOff>857250</xdr:rowOff>
    </xdr:to>
    <xdr:pic>
      <xdr:nvPicPr>
        <xdr:cNvPr id="5" name="4 Imagen" descr="Secretaria de educacion-SUB-COLORMem"/>
        <xdr:cNvPicPr/>
      </xdr:nvPicPr>
      <xdr:blipFill>
        <a:blip xmlns:r="http://schemas.openxmlformats.org/officeDocument/2006/relationships" r:embed="rId3" cstate="print"/>
        <a:srcRect/>
        <a:stretch>
          <a:fillRect/>
        </a:stretch>
      </xdr:blipFill>
      <xdr:spPr bwMode="auto">
        <a:xfrm>
          <a:off x="266699" y="238124"/>
          <a:ext cx="1430836" cy="80962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N30"/>
  <sheetViews>
    <sheetView showGridLines="0" tabSelected="1" workbookViewId="0">
      <selection activeCell="O7" sqref="O7"/>
    </sheetView>
  </sheetViews>
  <sheetFormatPr baseColWidth="10" defaultRowHeight="15"/>
  <cols>
    <col min="1" max="1" width="5" customWidth="1"/>
    <col min="2" max="2" width="4.140625" customWidth="1"/>
    <col min="3" max="3" width="3.42578125" customWidth="1"/>
    <col min="13" max="13" width="4.28515625" customWidth="1"/>
  </cols>
  <sheetData>
    <row r="1" spans="1:14" ht="15.75" thickBot="1">
      <c r="A1" s="217"/>
      <c r="B1" s="217"/>
      <c r="C1" s="217"/>
      <c r="D1" s="217"/>
      <c r="E1" s="217"/>
      <c r="F1" s="217"/>
      <c r="G1" s="217"/>
      <c r="H1" s="217"/>
      <c r="I1" s="217"/>
      <c r="J1" s="217"/>
      <c r="K1" s="217"/>
      <c r="L1" s="217"/>
      <c r="M1" s="217"/>
      <c r="N1" s="217"/>
    </row>
    <row r="2" spans="1:14">
      <c r="A2" s="217"/>
      <c r="B2" s="3"/>
      <c r="C2" s="4"/>
      <c r="D2" s="4"/>
      <c r="E2" s="4"/>
      <c r="F2" s="4"/>
      <c r="G2" s="4"/>
      <c r="H2" s="4"/>
      <c r="I2" s="4"/>
      <c r="J2" s="4"/>
      <c r="K2" s="4"/>
      <c r="L2" s="4"/>
      <c r="M2" s="5"/>
      <c r="N2" s="217"/>
    </row>
    <row r="3" spans="1:14">
      <c r="A3" s="217"/>
      <c r="B3" s="6"/>
      <c r="C3" s="1"/>
      <c r="D3" s="1"/>
      <c r="E3" s="1"/>
      <c r="F3" s="1"/>
      <c r="G3" s="1"/>
      <c r="H3" s="1"/>
      <c r="I3" s="1"/>
      <c r="J3" s="1"/>
      <c r="K3" s="1"/>
      <c r="L3" s="1"/>
      <c r="M3" s="7"/>
      <c r="N3" s="217"/>
    </row>
    <row r="4" spans="1:14">
      <c r="A4" s="217"/>
      <c r="B4" s="6"/>
      <c r="C4" s="1"/>
      <c r="D4" s="1"/>
      <c r="E4" s="1"/>
      <c r="F4" s="1"/>
      <c r="G4" s="1"/>
      <c r="H4" s="1"/>
      <c r="I4" s="1"/>
      <c r="J4" s="1"/>
      <c r="K4" s="1"/>
      <c r="L4" s="1"/>
      <c r="M4" s="7"/>
      <c r="N4" s="217"/>
    </row>
    <row r="5" spans="1:14">
      <c r="A5" s="217"/>
      <c r="B5" s="6"/>
      <c r="C5" s="1"/>
      <c r="D5" s="1"/>
      <c r="E5" s="1"/>
      <c r="F5" s="1"/>
      <c r="G5" s="1"/>
      <c r="H5" s="1"/>
      <c r="I5" s="1"/>
      <c r="J5" s="1"/>
      <c r="K5" s="1"/>
      <c r="L5" s="1"/>
      <c r="M5" s="7"/>
      <c r="N5" s="217"/>
    </row>
    <row r="6" spans="1:14">
      <c r="A6" s="217"/>
      <c r="B6" s="6"/>
      <c r="C6" s="1"/>
      <c r="D6" s="1"/>
      <c r="E6" s="1"/>
      <c r="F6" s="1"/>
      <c r="G6" s="1"/>
      <c r="H6" s="1"/>
      <c r="I6" s="1"/>
      <c r="J6" s="1"/>
      <c r="K6" s="1"/>
      <c r="L6" s="1"/>
      <c r="M6" s="7"/>
      <c r="N6" s="217"/>
    </row>
    <row r="7" spans="1:14">
      <c r="A7" s="217"/>
      <c r="B7" s="6"/>
      <c r="C7" s="1"/>
      <c r="D7" s="265" t="s">
        <v>0</v>
      </c>
      <c r="E7" s="265"/>
      <c r="F7" s="265"/>
      <c r="G7" s="265"/>
      <c r="H7" s="265"/>
      <c r="I7" s="265"/>
      <c r="J7" s="265"/>
      <c r="K7" s="265"/>
      <c r="L7" s="265"/>
      <c r="M7" s="7"/>
      <c r="N7" s="217"/>
    </row>
    <row r="8" spans="1:14">
      <c r="A8" s="217"/>
      <c r="B8" s="6"/>
      <c r="C8" s="1"/>
      <c r="D8" s="265"/>
      <c r="E8" s="265"/>
      <c r="F8" s="265"/>
      <c r="G8" s="265"/>
      <c r="H8" s="265"/>
      <c r="I8" s="265"/>
      <c r="J8" s="265"/>
      <c r="K8" s="265"/>
      <c r="L8" s="265"/>
      <c r="M8" s="7"/>
      <c r="N8" s="217"/>
    </row>
    <row r="9" spans="1:14">
      <c r="A9" s="217"/>
      <c r="B9" s="6"/>
      <c r="C9" s="1"/>
      <c r="D9" s="265"/>
      <c r="E9" s="265"/>
      <c r="F9" s="265"/>
      <c r="G9" s="265"/>
      <c r="H9" s="265"/>
      <c r="I9" s="265"/>
      <c r="J9" s="265"/>
      <c r="K9" s="265"/>
      <c r="L9" s="265"/>
      <c r="M9" s="7"/>
      <c r="N9" s="217"/>
    </row>
    <row r="10" spans="1:14">
      <c r="A10" s="217"/>
      <c r="B10" s="6"/>
      <c r="C10" s="1"/>
      <c r="D10" s="1"/>
      <c r="E10" s="1"/>
      <c r="F10" s="1"/>
      <c r="G10" s="1"/>
      <c r="H10" s="1"/>
      <c r="I10" s="1"/>
      <c r="J10" s="1"/>
      <c r="K10" s="1"/>
      <c r="L10" s="1"/>
      <c r="M10" s="7"/>
      <c r="N10" s="217"/>
    </row>
    <row r="11" spans="1:14" ht="18">
      <c r="A11" s="217"/>
      <c r="B11" s="6"/>
      <c r="C11" s="1"/>
      <c r="D11" s="266" t="s">
        <v>1</v>
      </c>
      <c r="E11" s="267"/>
      <c r="F11" s="267"/>
      <c r="G11" s="267"/>
      <c r="H11" s="267"/>
      <c r="I11" s="267"/>
      <c r="J11" s="267"/>
      <c r="K11" s="267"/>
      <c r="L11" s="267"/>
      <c r="M11" s="7"/>
      <c r="N11" s="217"/>
    </row>
    <row r="12" spans="1:14" ht="15.75" thickBot="1">
      <c r="A12" s="217"/>
      <c r="B12" s="6"/>
      <c r="C12" s="1"/>
      <c r="D12" s="1"/>
      <c r="E12" s="1"/>
      <c r="F12" s="1"/>
      <c r="G12" s="1"/>
      <c r="H12" s="1"/>
      <c r="I12" s="1"/>
      <c r="J12" s="1"/>
      <c r="K12" s="1"/>
      <c r="L12" s="1"/>
      <c r="M12" s="7"/>
      <c r="N12" s="217"/>
    </row>
    <row r="13" spans="1:14" ht="15.75" thickTop="1">
      <c r="A13" s="217"/>
      <c r="B13" s="6"/>
      <c r="C13" s="1"/>
      <c r="D13" s="268" t="s">
        <v>14</v>
      </c>
      <c r="E13" s="269"/>
      <c r="F13" s="269"/>
      <c r="G13" s="269"/>
      <c r="H13" s="269"/>
      <c r="I13" s="269"/>
      <c r="J13" s="269"/>
      <c r="K13" s="269"/>
      <c r="L13" s="270"/>
      <c r="M13" s="7"/>
      <c r="N13" s="217"/>
    </row>
    <row r="14" spans="1:14">
      <c r="A14" s="217"/>
      <c r="B14" s="6"/>
      <c r="C14" s="1"/>
      <c r="D14" s="271"/>
      <c r="E14" s="272"/>
      <c r="F14" s="272"/>
      <c r="G14" s="272"/>
      <c r="H14" s="272"/>
      <c r="I14" s="272"/>
      <c r="J14" s="272"/>
      <c r="K14" s="272"/>
      <c r="L14" s="273"/>
      <c r="M14" s="7"/>
      <c r="N14" s="217"/>
    </row>
    <row r="15" spans="1:14">
      <c r="A15" s="217"/>
      <c r="B15" s="6"/>
      <c r="C15" s="1"/>
      <c r="D15" s="271"/>
      <c r="E15" s="272"/>
      <c r="F15" s="272"/>
      <c r="G15" s="272"/>
      <c r="H15" s="272"/>
      <c r="I15" s="272"/>
      <c r="J15" s="272"/>
      <c r="K15" s="272"/>
      <c r="L15" s="273"/>
      <c r="M15" s="7"/>
      <c r="N15" s="217"/>
    </row>
    <row r="16" spans="1:14" ht="15.75" thickBot="1">
      <c r="A16" s="217"/>
      <c r="B16" s="6"/>
      <c r="C16" s="1"/>
      <c r="D16" s="274"/>
      <c r="E16" s="275"/>
      <c r="F16" s="275"/>
      <c r="G16" s="275"/>
      <c r="H16" s="275"/>
      <c r="I16" s="275"/>
      <c r="J16" s="275"/>
      <c r="K16" s="275"/>
      <c r="L16" s="276"/>
      <c r="M16" s="7"/>
      <c r="N16" s="217"/>
    </row>
    <row r="17" spans="1:14" ht="15.75" thickTop="1">
      <c r="A17" s="217"/>
      <c r="B17" s="6"/>
      <c r="C17" s="1"/>
      <c r="D17" s="1"/>
      <c r="E17" s="1"/>
      <c r="F17" s="1"/>
      <c r="G17" s="1"/>
      <c r="H17" s="1"/>
      <c r="I17" s="1"/>
      <c r="J17" s="1"/>
      <c r="K17" s="1"/>
      <c r="L17" s="1"/>
      <c r="M17" s="7"/>
      <c r="N17" s="217"/>
    </row>
    <row r="18" spans="1:14">
      <c r="A18" s="217"/>
      <c r="B18" s="6"/>
      <c r="C18" s="1"/>
      <c r="D18" s="277" t="s">
        <v>63</v>
      </c>
      <c r="E18" s="277"/>
      <c r="F18" s="277"/>
      <c r="G18" s="277"/>
      <c r="H18" s="277"/>
      <c r="I18" s="277"/>
      <c r="J18" s="277"/>
      <c r="K18" s="277"/>
      <c r="L18" s="277"/>
      <c r="M18" s="7"/>
      <c r="N18" s="217"/>
    </row>
    <row r="19" spans="1:14">
      <c r="A19" s="217"/>
      <c r="B19" s="6"/>
      <c r="C19" s="1"/>
      <c r="D19" s="277"/>
      <c r="E19" s="277"/>
      <c r="F19" s="277"/>
      <c r="G19" s="277"/>
      <c r="H19" s="277"/>
      <c r="I19" s="277"/>
      <c r="J19" s="277"/>
      <c r="K19" s="277"/>
      <c r="L19" s="277"/>
      <c r="M19" s="7"/>
      <c r="N19" s="217"/>
    </row>
    <row r="20" spans="1:14" ht="15.75" thickBot="1">
      <c r="A20" s="217"/>
      <c r="B20" s="6"/>
      <c r="C20" s="1"/>
      <c r="D20" s="278"/>
      <c r="E20" s="278"/>
      <c r="F20" s="278"/>
      <c r="G20" s="278"/>
      <c r="H20" s="278"/>
      <c r="I20" s="278"/>
      <c r="J20" s="278"/>
      <c r="K20" s="278"/>
      <c r="L20" s="278"/>
      <c r="M20" s="7"/>
      <c r="N20" s="217"/>
    </row>
    <row r="21" spans="1:14" ht="18.75">
      <c r="A21" s="217"/>
      <c r="B21" s="6"/>
      <c r="C21" s="1"/>
      <c r="D21" s="279" t="s">
        <v>61</v>
      </c>
      <c r="E21" s="279"/>
      <c r="F21" s="279"/>
      <c r="G21" s="279"/>
      <c r="H21" s="279"/>
      <c r="I21" s="279"/>
      <c r="J21" s="279"/>
      <c r="K21" s="279"/>
      <c r="L21" s="279"/>
      <c r="M21" s="7"/>
      <c r="N21" s="217"/>
    </row>
    <row r="22" spans="1:14" ht="18.75">
      <c r="A22" s="217"/>
      <c r="B22" s="6"/>
      <c r="C22" s="1"/>
      <c r="D22" s="2"/>
      <c r="E22" s="280" t="s">
        <v>2</v>
      </c>
      <c r="F22" s="280"/>
      <c r="G22" s="280"/>
      <c r="H22" s="280"/>
      <c r="I22" s="280"/>
      <c r="J22" s="280"/>
      <c r="K22" s="280"/>
      <c r="L22" s="2"/>
      <c r="M22" s="7"/>
      <c r="N22" s="217"/>
    </row>
    <row r="23" spans="1:14" ht="6.75" customHeight="1">
      <c r="A23" s="217"/>
      <c r="B23" s="6"/>
      <c r="C23" s="1"/>
      <c r="D23" s="2"/>
      <c r="E23" s="2"/>
      <c r="F23" s="2"/>
      <c r="G23" s="2"/>
      <c r="H23" s="2"/>
      <c r="I23" s="2"/>
      <c r="J23" s="2"/>
      <c r="K23" s="2"/>
      <c r="L23" s="2"/>
      <c r="M23" s="7"/>
      <c r="N23" s="217"/>
    </row>
    <row r="24" spans="1:14">
      <c r="A24" s="217"/>
      <c r="B24" s="6"/>
      <c r="C24" s="1"/>
      <c r="D24" s="264" t="s">
        <v>62</v>
      </c>
      <c r="E24" s="264"/>
      <c r="F24" s="264"/>
      <c r="G24" s="264"/>
      <c r="H24" s="264"/>
      <c r="I24" s="264"/>
      <c r="J24" s="264"/>
      <c r="K24" s="264"/>
      <c r="L24" s="264"/>
      <c r="M24" s="7"/>
      <c r="N24" s="217"/>
    </row>
    <row r="25" spans="1:14">
      <c r="A25" s="217"/>
      <c r="B25" s="6"/>
      <c r="C25" s="1"/>
      <c r="D25" s="264"/>
      <c r="E25" s="264"/>
      <c r="F25" s="264"/>
      <c r="G25" s="264"/>
      <c r="H25" s="264"/>
      <c r="I25" s="264"/>
      <c r="J25" s="264"/>
      <c r="K25" s="264"/>
      <c r="L25" s="264"/>
      <c r="M25" s="7"/>
      <c r="N25" s="217"/>
    </row>
    <row r="26" spans="1:14" ht="6" customHeight="1">
      <c r="A26" s="217"/>
      <c r="B26" s="6"/>
      <c r="C26" s="1"/>
      <c r="D26" s="264"/>
      <c r="E26" s="264"/>
      <c r="F26" s="264"/>
      <c r="G26" s="264"/>
      <c r="H26" s="264"/>
      <c r="I26" s="264"/>
      <c r="J26" s="264"/>
      <c r="K26" s="264"/>
      <c r="L26" s="264"/>
      <c r="M26" s="7"/>
      <c r="N26" s="217"/>
    </row>
    <row r="27" spans="1:14" ht="9.75" customHeight="1" thickBot="1">
      <c r="A27" s="217"/>
      <c r="B27" s="229"/>
      <c r="C27" s="230"/>
      <c r="D27" s="230"/>
      <c r="E27" s="230"/>
      <c r="F27" s="230"/>
      <c r="G27" s="230"/>
      <c r="H27" s="230"/>
      <c r="I27" s="230"/>
      <c r="J27" s="230"/>
      <c r="K27" s="230"/>
      <c r="L27" s="230"/>
      <c r="M27" s="231"/>
      <c r="N27" s="217"/>
    </row>
    <row r="28" spans="1:14">
      <c r="A28" s="217"/>
      <c r="B28" s="217"/>
      <c r="C28" s="217"/>
      <c r="D28" s="217"/>
      <c r="E28" s="217"/>
      <c r="F28" s="217"/>
      <c r="G28" s="217"/>
      <c r="H28" s="217"/>
      <c r="I28" s="217"/>
      <c r="J28" s="217"/>
      <c r="K28" s="217"/>
      <c r="L28" s="217"/>
      <c r="M28" s="217"/>
      <c r="N28" s="217"/>
    </row>
    <row r="29" spans="1:14">
      <c r="A29" s="217"/>
      <c r="B29" s="217"/>
      <c r="C29" s="217"/>
      <c r="D29" s="217"/>
      <c r="E29" s="217"/>
      <c r="F29" s="217"/>
      <c r="G29" s="217"/>
      <c r="H29" s="217"/>
      <c r="I29" s="217"/>
      <c r="J29" s="217"/>
      <c r="K29" s="217"/>
      <c r="L29" s="217"/>
      <c r="M29" s="217"/>
      <c r="N29" s="217"/>
    </row>
    <row r="30" spans="1:14">
      <c r="A30" s="217"/>
      <c r="B30" s="217"/>
      <c r="C30" s="217"/>
      <c r="D30" s="217"/>
      <c r="E30" s="217"/>
      <c r="F30" s="217"/>
      <c r="G30" s="217"/>
      <c r="H30" s="217"/>
      <c r="I30" s="217"/>
      <c r="J30" s="217"/>
      <c r="K30" s="217"/>
      <c r="L30" s="217"/>
      <c r="M30" s="217"/>
      <c r="N30" s="217"/>
    </row>
  </sheetData>
  <sheetProtection password="DB4C" sheet="1" objects="1" scenarios="1"/>
  <mergeCells count="7">
    <mergeCell ref="D24:L26"/>
    <mergeCell ref="D7:L9"/>
    <mergeCell ref="D11:L11"/>
    <mergeCell ref="D13:L16"/>
    <mergeCell ref="D18:L20"/>
    <mergeCell ref="D21:L21"/>
    <mergeCell ref="E22:K2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sheetPr>
    <tabColor theme="6" tint="-0.499984740745262"/>
  </sheetPr>
  <dimension ref="A1:I213"/>
  <sheetViews>
    <sheetView topLeftCell="H1" workbookViewId="0">
      <selection activeCell="I2" sqref="I2"/>
    </sheetView>
  </sheetViews>
  <sheetFormatPr baseColWidth="10" defaultRowHeight="15"/>
  <cols>
    <col min="1" max="1" width="12.7109375" customWidth="1"/>
    <col min="2" max="2" width="62.28515625" customWidth="1"/>
    <col min="3" max="3" width="9.42578125" bestFit="1" customWidth="1"/>
    <col min="4" max="4" width="72.5703125" customWidth="1"/>
    <col min="5" max="5" width="91.7109375" customWidth="1"/>
    <col min="6" max="6" width="38.5703125" customWidth="1"/>
    <col min="7" max="7" width="96" customWidth="1"/>
    <col min="9" max="9" width="103.28515625" customWidth="1"/>
  </cols>
  <sheetData>
    <row r="1" spans="1:9" s="18" customFormat="1" ht="15.75">
      <c r="A1" s="12" t="s">
        <v>3</v>
      </c>
      <c r="B1" s="12" t="s">
        <v>4</v>
      </c>
      <c r="C1" s="13" t="s">
        <v>5</v>
      </c>
      <c r="D1" s="13" t="s">
        <v>6</v>
      </c>
      <c r="E1" s="14" t="s">
        <v>7</v>
      </c>
      <c r="F1" s="13" t="s">
        <v>8</v>
      </c>
      <c r="G1" s="15" t="s">
        <v>9</v>
      </c>
      <c r="H1" s="16" t="s">
        <v>10</v>
      </c>
      <c r="I1" s="17" t="s">
        <v>11</v>
      </c>
    </row>
    <row r="2" spans="1:9" s="39" customFormat="1" ht="27.75" customHeight="1">
      <c r="A2" s="37" t="s">
        <v>201</v>
      </c>
      <c r="B2" s="37" t="s">
        <v>202</v>
      </c>
      <c r="C2" s="37" t="s">
        <v>203</v>
      </c>
      <c r="D2" s="37" t="s">
        <v>204</v>
      </c>
      <c r="E2" s="38" t="s">
        <v>205</v>
      </c>
      <c r="F2" s="37" t="s">
        <v>206</v>
      </c>
      <c r="G2" s="38" t="s">
        <v>207</v>
      </c>
      <c r="H2" s="38" t="s">
        <v>208</v>
      </c>
      <c r="I2" s="37" t="s">
        <v>209</v>
      </c>
    </row>
    <row r="3" spans="1:9" s="9" customFormat="1"/>
    <row r="4" spans="1:9" s="9" customFormat="1"/>
    <row r="5" spans="1:9" s="9" customFormat="1"/>
    <row r="6" spans="1:9" s="9" customFormat="1"/>
    <row r="7" spans="1:9" s="9" customFormat="1"/>
    <row r="8" spans="1:9" s="9" customFormat="1"/>
    <row r="9" spans="1:9" s="9" customFormat="1"/>
    <row r="10" spans="1:9" s="9" customFormat="1"/>
    <row r="11" spans="1:9" s="9" customFormat="1"/>
    <row r="12" spans="1:9" s="9" customFormat="1"/>
    <row r="13" spans="1:9" s="9" customFormat="1"/>
    <row r="14" spans="1:9" s="9" customFormat="1"/>
    <row r="15" spans="1:9" s="9" customFormat="1"/>
    <row r="16" spans="1:9" s="9" customFormat="1"/>
    <row r="17" s="9" customFormat="1"/>
    <row r="18" s="9" customFormat="1"/>
    <row r="19" s="9" customFormat="1"/>
    <row r="20" s="9" customFormat="1"/>
    <row r="21" s="9" customFormat="1"/>
    <row r="22" s="9" customFormat="1"/>
    <row r="23" s="9" customFormat="1"/>
    <row r="24" s="9" customFormat="1"/>
    <row r="25" s="9" customFormat="1"/>
    <row r="26" s="9" customFormat="1"/>
    <row r="27" s="9" customFormat="1"/>
    <row r="28" s="9" customFormat="1"/>
    <row r="29" s="9" customFormat="1"/>
    <row r="30" s="9" customFormat="1"/>
    <row r="31" s="9" customFormat="1"/>
    <row r="32" s="9" customFormat="1"/>
    <row r="33" s="9" customFormat="1"/>
    <row r="34" s="9" customFormat="1"/>
    <row r="35" s="9" customFormat="1"/>
    <row r="36" s="9" customFormat="1"/>
    <row r="37" s="9" customFormat="1"/>
    <row r="38" s="9" customFormat="1"/>
    <row r="39" s="9" customFormat="1"/>
    <row r="40" s="9" customFormat="1"/>
    <row r="41" s="9" customFormat="1"/>
    <row r="42" s="9" customFormat="1"/>
    <row r="43" s="9" customFormat="1"/>
    <row r="44" s="9" customFormat="1"/>
    <row r="45" s="9" customFormat="1"/>
    <row r="46" s="9" customFormat="1"/>
    <row r="47" s="9" customFormat="1"/>
    <row r="48" s="9" customFormat="1"/>
    <row r="49" s="9" customFormat="1"/>
    <row r="50" s="9" customFormat="1"/>
    <row r="51" s="9" customFormat="1"/>
    <row r="52" s="9" customFormat="1"/>
    <row r="53" s="9" customFormat="1"/>
    <row r="54" s="9" customFormat="1"/>
    <row r="55" s="9" customFormat="1"/>
    <row r="56" s="9" customFormat="1"/>
    <row r="57" s="9" customFormat="1"/>
    <row r="58" s="9" customFormat="1"/>
    <row r="59" s="9" customFormat="1"/>
    <row r="60" s="9" customFormat="1"/>
    <row r="61" s="9" customFormat="1"/>
    <row r="62" s="9" customFormat="1"/>
    <row r="63" s="9" customFormat="1"/>
    <row r="64" s="9" customFormat="1"/>
    <row r="65" s="9" customFormat="1"/>
    <row r="66" s="9" customFormat="1"/>
    <row r="67" s="9" customFormat="1"/>
    <row r="68" s="9" customFormat="1"/>
    <row r="69" s="9" customFormat="1"/>
    <row r="70" s="9" customFormat="1"/>
    <row r="71" s="9" customFormat="1"/>
    <row r="72" s="9" customFormat="1"/>
    <row r="73" s="9" customFormat="1"/>
    <row r="74" s="9" customFormat="1"/>
    <row r="75" s="9" customFormat="1"/>
    <row r="76" s="9" customFormat="1"/>
    <row r="77" s="9" customFormat="1"/>
    <row r="78" s="9" customFormat="1"/>
    <row r="79" s="9" customFormat="1"/>
    <row r="80" s="9" customFormat="1"/>
    <row r="81" s="9" customFormat="1"/>
    <row r="82" s="9" customFormat="1"/>
    <row r="83" s="9" customFormat="1"/>
    <row r="84" s="9" customFormat="1"/>
    <row r="85" s="9" customFormat="1"/>
    <row r="86" s="9" customFormat="1"/>
    <row r="87" s="9" customFormat="1"/>
    <row r="88" s="9" customFormat="1"/>
    <row r="89" s="9" customFormat="1"/>
    <row r="90" s="9" customFormat="1"/>
    <row r="91" s="9" customFormat="1"/>
    <row r="92" s="9" customFormat="1"/>
    <row r="93" s="9" customFormat="1"/>
    <row r="94" s="9" customFormat="1"/>
    <row r="95" s="9" customFormat="1"/>
    <row r="96" s="9" customFormat="1"/>
    <row r="97" s="9" customFormat="1"/>
    <row r="98" s="9" customFormat="1"/>
    <row r="99" s="9" customFormat="1"/>
    <row r="100" s="9" customFormat="1"/>
    <row r="101" s="9" customFormat="1"/>
    <row r="102" s="9" customFormat="1"/>
    <row r="103" s="9" customFormat="1"/>
    <row r="104" s="9" customFormat="1"/>
    <row r="105" s="9" customFormat="1"/>
    <row r="106" s="9" customFormat="1"/>
    <row r="107" s="9" customFormat="1"/>
    <row r="108" s="9" customFormat="1"/>
    <row r="109" s="9" customFormat="1"/>
    <row r="110" s="9" customFormat="1"/>
    <row r="111" s="9" customFormat="1"/>
    <row r="112" s="9" customFormat="1"/>
    <row r="113" s="9" customFormat="1"/>
    <row r="114" s="9" customFormat="1"/>
    <row r="115" s="9" customFormat="1"/>
    <row r="116" s="9" customFormat="1"/>
    <row r="117" s="9" customFormat="1"/>
    <row r="118" s="9" customFormat="1"/>
    <row r="119" s="9" customFormat="1"/>
    <row r="120" s="9" customFormat="1"/>
    <row r="121" s="9" customFormat="1"/>
    <row r="122" s="9" customFormat="1"/>
    <row r="123" s="9" customFormat="1"/>
    <row r="124" s="9" customFormat="1"/>
    <row r="125" s="9" customFormat="1"/>
    <row r="126" s="9" customFormat="1"/>
    <row r="127" s="9" customFormat="1"/>
    <row r="128" s="9" customFormat="1"/>
    <row r="129" s="9" customFormat="1"/>
    <row r="130" s="9" customFormat="1"/>
    <row r="131" s="9" customFormat="1"/>
    <row r="132" s="9" customFormat="1"/>
    <row r="133" s="9" customFormat="1"/>
    <row r="134" s="9" customFormat="1"/>
    <row r="135" s="9" customFormat="1"/>
    <row r="136" s="9" customFormat="1"/>
    <row r="137" s="9" customFormat="1"/>
    <row r="138" s="9" customFormat="1"/>
    <row r="139" s="9" customFormat="1"/>
    <row r="140" s="9" customFormat="1"/>
    <row r="141" s="9" customFormat="1"/>
    <row r="142" s="9" customFormat="1"/>
    <row r="143" s="9" customFormat="1"/>
    <row r="144" s="9" customFormat="1"/>
    <row r="145" s="9" customFormat="1"/>
    <row r="146" s="9" customFormat="1"/>
    <row r="147" s="9" customFormat="1"/>
    <row r="148" s="9" customFormat="1"/>
    <row r="149" s="9" customFormat="1"/>
    <row r="150" s="9" customFormat="1"/>
    <row r="151" s="9" customFormat="1"/>
    <row r="152" s="9" customFormat="1"/>
    <row r="153" s="9" customFormat="1"/>
    <row r="154" s="9" customFormat="1"/>
    <row r="155" s="9" customFormat="1"/>
    <row r="156" s="9" customFormat="1"/>
    <row r="157" s="9" customFormat="1"/>
    <row r="158" s="9" customFormat="1"/>
    <row r="159" s="9" customFormat="1"/>
    <row r="160" s="9" customFormat="1"/>
    <row r="161" s="9" customFormat="1"/>
    <row r="162" s="9" customFormat="1"/>
    <row r="163" s="9" customFormat="1"/>
    <row r="164" s="9" customFormat="1"/>
    <row r="165" s="9" customFormat="1"/>
    <row r="166" s="9" customFormat="1"/>
    <row r="167" s="9" customFormat="1"/>
    <row r="168" s="9" customFormat="1"/>
    <row r="169" s="9" customFormat="1"/>
    <row r="170" s="9" customFormat="1"/>
    <row r="171" s="9" customFormat="1"/>
    <row r="172" s="9" customFormat="1"/>
    <row r="173" s="9" customFormat="1"/>
    <row r="174" s="9" customFormat="1"/>
    <row r="175" s="9" customFormat="1"/>
    <row r="176" s="9" customFormat="1"/>
    <row r="177" s="9" customFormat="1"/>
    <row r="178" s="9" customFormat="1"/>
    <row r="179" s="9" customFormat="1"/>
    <row r="180" s="9" customFormat="1"/>
    <row r="181" s="9" customFormat="1"/>
    <row r="182" s="9" customFormat="1"/>
    <row r="183" s="9" customFormat="1"/>
    <row r="184" s="9" customFormat="1"/>
    <row r="185" s="9" customFormat="1"/>
    <row r="186" s="9" customFormat="1"/>
    <row r="187" s="9" customFormat="1"/>
    <row r="188" s="9" customFormat="1"/>
    <row r="189" s="9" customFormat="1"/>
    <row r="190" s="9" customFormat="1"/>
    <row r="191" s="9" customFormat="1"/>
    <row r="192" s="9" customFormat="1"/>
    <row r="193" s="9" customFormat="1"/>
    <row r="194" s="9" customFormat="1"/>
    <row r="195" s="9" customFormat="1"/>
    <row r="196" s="9" customFormat="1"/>
    <row r="197" s="9" customFormat="1"/>
    <row r="198" s="9" customFormat="1"/>
    <row r="199" s="9" customFormat="1"/>
    <row r="200" s="9" customFormat="1"/>
    <row r="201" s="9" customFormat="1"/>
    <row r="202" s="9" customFormat="1"/>
    <row r="203" s="9" customFormat="1"/>
    <row r="204" s="9" customFormat="1"/>
    <row r="205" s="9" customFormat="1"/>
    <row r="206" s="9" customFormat="1"/>
    <row r="207" s="9" customFormat="1"/>
    <row r="208" s="9" customFormat="1"/>
    <row r="209" s="9" customFormat="1"/>
    <row r="210" s="9" customFormat="1"/>
    <row r="211" s="9" customFormat="1"/>
    <row r="212" s="9" customFormat="1"/>
    <row r="213" s="9" customFormat="1"/>
  </sheetData>
  <sheetProtection password="DC8C" sheet="1" objects="1" scenarios="1"/>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sheetPr>
    <tabColor theme="3" tint="-0.249977111117893"/>
  </sheetPr>
  <dimension ref="A1:CI95"/>
  <sheetViews>
    <sheetView topLeftCell="I1" zoomScaleNormal="100" workbookViewId="0">
      <selection activeCell="K10" sqref="K10"/>
    </sheetView>
  </sheetViews>
  <sheetFormatPr baseColWidth="10" defaultRowHeight="15"/>
  <cols>
    <col min="1" max="1" width="4" style="20" bestFit="1" customWidth="1"/>
    <col min="2" max="2" width="11" style="21" bestFit="1" customWidth="1"/>
    <col min="3" max="3" width="64.42578125" style="22" customWidth="1"/>
    <col min="4" max="4" width="7.5703125" style="23" bestFit="1" customWidth="1"/>
    <col min="5" max="6" width="64.42578125" style="22" customWidth="1"/>
    <col min="7" max="7" width="30.85546875" style="23" customWidth="1"/>
    <col min="8" max="8" width="64.42578125" style="22" customWidth="1"/>
    <col min="9" max="9" width="9.7109375" style="23" bestFit="1" customWidth="1"/>
    <col min="10" max="10" width="64.42578125" style="22" customWidth="1"/>
    <col min="11" max="11" width="64.42578125" style="11" customWidth="1"/>
    <col min="12" max="12" width="11.28515625" style="19" customWidth="1"/>
    <col min="13" max="13" width="6.7109375" customWidth="1"/>
    <col min="14" max="14" width="9.7109375" style="10" customWidth="1"/>
    <col min="15" max="15" width="18.5703125" style="10" bestFit="1" customWidth="1"/>
    <col min="16" max="16" width="6.5703125" style="10" bestFit="1" customWidth="1"/>
    <col min="17" max="83" width="8.85546875" style="10" customWidth="1"/>
    <col min="84" max="85" width="11.42578125" style="225"/>
  </cols>
  <sheetData>
    <row r="1" spans="1:87" s="190" customFormat="1" ht="15.75">
      <c r="A1" s="101" t="s">
        <v>12</v>
      </c>
      <c r="B1" s="102" t="s">
        <v>3</v>
      </c>
      <c r="C1" s="102" t="s">
        <v>4</v>
      </c>
      <c r="D1" s="103" t="s">
        <v>5</v>
      </c>
      <c r="E1" s="104" t="s">
        <v>6</v>
      </c>
      <c r="F1" s="105" t="s">
        <v>7</v>
      </c>
      <c r="G1" s="103" t="s">
        <v>8</v>
      </c>
      <c r="H1" s="106" t="s">
        <v>9</v>
      </c>
      <c r="I1" s="107" t="s">
        <v>10</v>
      </c>
      <c r="J1" s="108" t="s">
        <v>11</v>
      </c>
      <c r="K1" s="182" t="s">
        <v>13</v>
      </c>
      <c r="L1" s="183" t="s">
        <v>19</v>
      </c>
      <c r="M1" s="184" t="s">
        <v>20</v>
      </c>
      <c r="N1" s="185" t="s">
        <v>21</v>
      </c>
      <c r="O1" s="186" t="s">
        <v>22</v>
      </c>
      <c r="P1" s="187" t="s">
        <v>23</v>
      </c>
      <c r="Q1" s="188" t="s">
        <v>15</v>
      </c>
      <c r="R1" s="188" t="s">
        <v>16</v>
      </c>
      <c r="S1" s="188" t="s">
        <v>124</v>
      </c>
      <c r="T1" s="188" t="s">
        <v>125</v>
      </c>
      <c r="U1" s="188" t="s">
        <v>126</v>
      </c>
      <c r="V1" s="188" t="s">
        <v>127</v>
      </c>
      <c r="W1" s="188" t="s">
        <v>128</v>
      </c>
      <c r="X1" s="188" t="s">
        <v>129</v>
      </c>
      <c r="Y1" s="188" t="s">
        <v>130</v>
      </c>
      <c r="Z1" s="188" t="s">
        <v>131</v>
      </c>
      <c r="AA1" s="188" t="s">
        <v>132</v>
      </c>
      <c r="AB1" s="188" t="s">
        <v>133</v>
      </c>
      <c r="AC1" s="188" t="s">
        <v>134</v>
      </c>
      <c r="AD1" s="188" t="s">
        <v>135</v>
      </c>
      <c r="AE1" s="188" t="s">
        <v>136</v>
      </c>
      <c r="AF1" s="188" t="s">
        <v>137</v>
      </c>
      <c r="AG1" s="188" t="s">
        <v>138</v>
      </c>
      <c r="AH1" s="188" t="s">
        <v>139</v>
      </c>
      <c r="AI1" s="188" t="s">
        <v>140</v>
      </c>
      <c r="AJ1" s="188" t="s">
        <v>49</v>
      </c>
      <c r="AK1" s="188" t="s">
        <v>50</v>
      </c>
      <c r="AL1" s="188" t="s">
        <v>141</v>
      </c>
      <c r="AM1" s="188" t="s">
        <v>142</v>
      </c>
      <c r="AN1" s="188" t="s">
        <v>143</v>
      </c>
      <c r="AO1" s="188" t="s">
        <v>144</v>
      </c>
      <c r="AP1" s="188" t="s">
        <v>17</v>
      </c>
      <c r="AQ1" s="188" t="s">
        <v>145</v>
      </c>
      <c r="AR1" s="188" t="s">
        <v>146</v>
      </c>
      <c r="AS1" s="188" t="s">
        <v>147</v>
      </c>
      <c r="AT1" s="188" t="s">
        <v>47</v>
      </c>
      <c r="AU1" s="188" t="s">
        <v>48</v>
      </c>
      <c r="AV1" s="188" t="s">
        <v>148</v>
      </c>
      <c r="AW1" s="188" t="s">
        <v>149</v>
      </c>
      <c r="AX1" s="188" t="s">
        <v>150</v>
      </c>
      <c r="AY1" s="188" t="s">
        <v>151</v>
      </c>
      <c r="AZ1" s="188" t="s">
        <v>152</v>
      </c>
      <c r="BA1" s="188" t="s">
        <v>153</v>
      </c>
      <c r="BB1" s="188" t="s">
        <v>154</v>
      </c>
      <c r="BC1" s="188" t="s">
        <v>155</v>
      </c>
      <c r="BD1" s="188" t="s">
        <v>156</v>
      </c>
      <c r="BE1" s="188" t="s">
        <v>18</v>
      </c>
      <c r="BF1" s="188" t="s">
        <v>157</v>
      </c>
      <c r="BG1" s="188" t="s">
        <v>158</v>
      </c>
      <c r="BH1" s="189">
        <v>1</v>
      </c>
      <c r="BI1" s="189">
        <v>2</v>
      </c>
      <c r="BJ1" s="189">
        <v>3</v>
      </c>
      <c r="BK1" s="189">
        <v>4</v>
      </c>
      <c r="BL1" s="189">
        <v>5</v>
      </c>
      <c r="BM1" s="189">
        <v>6</v>
      </c>
      <c r="BN1" s="189" t="s">
        <v>199</v>
      </c>
      <c r="BO1" s="189" t="s">
        <v>200</v>
      </c>
      <c r="BP1" s="189">
        <v>8</v>
      </c>
      <c r="BQ1" s="189">
        <v>9</v>
      </c>
      <c r="BR1" s="189">
        <v>10</v>
      </c>
      <c r="BS1" s="189">
        <v>11</v>
      </c>
      <c r="BT1" s="189">
        <v>12</v>
      </c>
      <c r="BU1" s="189">
        <v>13</v>
      </c>
      <c r="BV1" s="189">
        <v>14</v>
      </c>
      <c r="BW1" s="189">
        <v>15</v>
      </c>
      <c r="BX1" s="189">
        <v>16</v>
      </c>
      <c r="BY1" s="189">
        <v>17</v>
      </c>
      <c r="BZ1" s="189">
        <v>18</v>
      </c>
      <c r="CA1" s="189">
        <v>19</v>
      </c>
      <c r="CB1" s="189">
        <v>20</v>
      </c>
      <c r="CC1" s="189">
        <v>21</v>
      </c>
      <c r="CD1" s="189">
        <v>22</v>
      </c>
      <c r="CE1" s="189">
        <v>23</v>
      </c>
      <c r="CF1" s="189">
        <v>24</v>
      </c>
      <c r="CG1" s="189">
        <v>25</v>
      </c>
      <c r="CH1" s="189">
        <v>26</v>
      </c>
      <c r="CI1" s="189">
        <v>27</v>
      </c>
    </row>
    <row r="2" spans="1:87" s="36" customFormat="1" ht="12.75">
      <c r="A2" s="29">
        <v>1</v>
      </c>
      <c r="B2" s="30" t="str">
        <f>CAPTURA_DATOS_GENERALES!A2</f>
        <v>a</v>
      </c>
      <c r="C2" s="31" t="str">
        <f>CAPTURA_DATOS_GENERALES!B2</f>
        <v>b</v>
      </c>
      <c r="D2" s="32" t="str">
        <f>CAPTURA_DATOS_GENERALES!C2</f>
        <v>c</v>
      </c>
      <c r="E2" s="31" t="str">
        <f>CAPTURA_DATOS_GENERALES!D2</f>
        <v>d</v>
      </c>
      <c r="F2" s="31" t="str">
        <f>CAPTURA_DATOS_GENERALES!E2</f>
        <v>e</v>
      </c>
      <c r="G2" s="32" t="str">
        <f>CAPTURA_DATOS_GENERALES!F2</f>
        <v>f</v>
      </c>
      <c r="H2" s="31" t="str">
        <f>CAPTURA_DATOS_GENERALES!G2</f>
        <v>g</v>
      </c>
      <c r="I2" s="32" t="str">
        <f>CAPTURA_DATOS_GENERALES!H2</f>
        <v>h</v>
      </c>
      <c r="J2" s="31" t="str">
        <f>CAPTURA_DATOS_GENERALES!I2</f>
        <v>i</v>
      </c>
      <c r="K2" s="33"/>
      <c r="L2" s="34"/>
      <c r="M2" s="220"/>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row>
    <row r="3" spans="1:87" s="36" customFormat="1" ht="12.75">
      <c r="A3" s="29">
        <v>2</v>
      </c>
      <c r="B3" s="30" t="str">
        <f>B2</f>
        <v>a</v>
      </c>
      <c r="C3" s="31" t="str">
        <f>C2</f>
        <v>b</v>
      </c>
      <c r="D3" s="32" t="str">
        <f>D2</f>
        <v>c</v>
      </c>
      <c r="E3" s="31" t="str">
        <f>E2</f>
        <v>d</v>
      </c>
      <c r="F3" s="31" t="str">
        <f t="shared" ref="F3:J3" si="0">F2</f>
        <v>e</v>
      </c>
      <c r="G3" s="32" t="str">
        <f t="shared" si="0"/>
        <v>f</v>
      </c>
      <c r="H3" s="31" t="str">
        <f t="shared" si="0"/>
        <v>g</v>
      </c>
      <c r="I3" s="32" t="str">
        <f t="shared" si="0"/>
        <v>h</v>
      </c>
      <c r="J3" s="31" t="str">
        <f t="shared" si="0"/>
        <v>i</v>
      </c>
      <c r="K3" s="33"/>
      <c r="L3" s="34"/>
      <c r="M3" s="220"/>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row>
    <row r="4" spans="1:87" s="36" customFormat="1" ht="12.75">
      <c r="A4" s="29">
        <v>3</v>
      </c>
      <c r="B4" s="30" t="str">
        <f t="shared" ref="B4:B61" si="1">B3</f>
        <v>a</v>
      </c>
      <c r="C4" s="31" t="str">
        <f>C3</f>
        <v>b</v>
      </c>
      <c r="D4" s="32" t="str">
        <f t="shared" ref="D4:D61" si="2">D3</f>
        <v>c</v>
      </c>
      <c r="E4" s="31" t="str">
        <f t="shared" ref="E4:E61" si="3">E3</f>
        <v>d</v>
      </c>
      <c r="F4" s="31" t="str">
        <f t="shared" ref="F4:F61" si="4">F3</f>
        <v>e</v>
      </c>
      <c r="G4" s="32" t="str">
        <f t="shared" ref="G4:G61" si="5">G3</f>
        <v>f</v>
      </c>
      <c r="H4" s="31" t="str">
        <f t="shared" ref="H4:H61" si="6">H3</f>
        <v>g</v>
      </c>
      <c r="I4" s="32" t="str">
        <f t="shared" ref="I4:I61" si="7">I3</f>
        <v>h</v>
      </c>
      <c r="J4" s="31" t="str">
        <f t="shared" ref="J4:J61" si="8">J3</f>
        <v>i</v>
      </c>
      <c r="K4" s="33"/>
      <c r="L4" s="34"/>
      <c r="M4" s="220"/>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row>
    <row r="5" spans="1:87" s="36" customFormat="1" ht="12.75">
      <c r="A5" s="29">
        <v>4</v>
      </c>
      <c r="B5" s="30" t="str">
        <f t="shared" si="1"/>
        <v>a</v>
      </c>
      <c r="C5" s="31" t="str">
        <f t="shared" ref="C5:C61" si="9">C4</f>
        <v>b</v>
      </c>
      <c r="D5" s="32" t="str">
        <f t="shared" si="2"/>
        <v>c</v>
      </c>
      <c r="E5" s="31" t="str">
        <f t="shared" si="3"/>
        <v>d</v>
      </c>
      <c r="F5" s="31" t="str">
        <f t="shared" si="4"/>
        <v>e</v>
      </c>
      <c r="G5" s="32" t="str">
        <f t="shared" si="5"/>
        <v>f</v>
      </c>
      <c r="H5" s="31" t="str">
        <f t="shared" si="6"/>
        <v>g</v>
      </c>
      <c r="I5" s="32" t="str">
        <f t="shared" si="7"/>
        <v>h</v>
      </c>
      <c r="J5" s="31" t="str">
        <f t="shared" si="8"/>
        <v>i</v>
      </c>
      <c r="K5" s="33"/>
      <c r="L5" s="34"/>
      <c r="M5" s="220"/>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row>
    <row r="6" spans="1:87" s="36" customFormat="1" ht="12.75">
      <c r="A6" s="29">
        <v>5</v>
      </c>
      <c r="B6" s="30" t="str">
        <f t="shared" si="1"/>
        <v>a</v>
      </c>
      <c r="C6" s="31" t="str">
        <f t="shared" si="9"/>
        <v>b</v>
      </c>
      <c r="D6" s="32" t="str">
        <f t="shared" si="2"/>
        <v>c</v>
      </c>
      <c r="E6" s="31" t="str">
        <f t="shared" si="3"/>
        <v>d</v>
      </c>
      <c r="F6" s="31" t="str">
        <f t="shared" si="4"/>
        <v>e</v>
      </c>
      <c r="G6" s="32" t="str">
        <f t="shared" si="5"/>
        <v>f</v>
      </c>
      <c r="H6" s="31" t="str">
        <f t="shared" si="6"/>
        <v>g</v>
      </c>
      <c r="I6" s="32" t="str">
        <f t="shared" si="7"/>
        <v>h</v>
      </c>
      <c r="J6" s="31" t="str">
        <f t="shared" si="8"/>
        <v>i</v>
      </c>
      <c r="K6" s="33"/>
      <c r="L6" s="34"/>
      <c r="M6" s="220"/>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row>
    <row r="7" spans="1:87" s="36" customFormat="1" ht="12.75">
      <c r="A7" s="29">
        <v>6</v>
      </c>
      <c r="B7" s="30" t="str">
        <f t="shared" si="1"/>
        <v>a</v>
      </c>
      <c r="C7" s="31" t="str">
        <f t="shared" si="9"/>
        <v>b</v>
      </c>
      <c r="D7" s="32" t="str">
        <f t="shared" si="2"/>
        <v>c</v>
      </c>
      <c r="E7" s="31" t="str">
        <f t="shared" si="3"/>
        <v>d</v>
      </c>
      <c r="F7" s="31" t="str">
        <f t="shared" si="4"/>
        <v>e</v>
      </c>
      <c r="G7" s="32" t="str">
        <f t="shared" si="5"/>
        <v>f</v>
      </c>
      <c r="H7" s="31" t="str">
        <f t="shared" si="6"/>
        <v>g</v>
      </c>
      <c r="I7" s="32" t="str">
        <f t="shared" si="7"/>
        <v>h</v>
      </c>
      <c r="J7" s="31" t="str">
        <f t="shared" si="8"/>
        <v>i</v>
      </c>
      <c r="K7" s="33"/>
      <c r="L7" s="34"/>
      <c r="M7" s="220"/>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row>
    <row r="8" spans="1:87" s="36" customFormat="1" ht="12.75">
      <c r="A8" s="29">
        <v>7</v>
      </c>
      <c r="B8" s="30" t="str">
        <f t="shared" si="1"/>
        <v>a</v>
      </c>
      <c r="C8" s="31" t="str">
        <f t="shared" si="9"/>
        <v>b</v>
      </c>
      <c r="D8" s="32" t="str">
        <f t="shared" si="2"/>
        <v>c</v>
      </c>
      <c r="E8" s="31" t="str">
        <f t="shared" si="3"/>
        <v>d</v>
      </c>
      <c r="F8" s="31" t="str">
        <f t="shared" si="4"/>
        <v>e</v>
      </c>
      <c r="G8" s="32" t="str">
        <f t="shared" si="5"/>
        <v>f</v>
      </c>
      <c r="H8" s="31" t="str">
        <f t="shared" si="6"/>
        <v>g</v>
      </c>
      <c r="I8" s="32" t="str">
        <f t="shared" si="7"/>
        <v>h</v>
      </c>
      <c r="J8" s="31" t="str">
        <f t="shared" si="8"/>
        <v>i</v>
      </c>
      <c r="K8" s="33"/>
      <c r="L8" s="34"/>
      <c r="M8" s="220"/>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row>
    <row r="9" spans="1:87" s="36" customFormat="1" ht="12.75">
      <c r="A9" s="29">
        <v>8</v>
      </c>
      <c r="B9" s="30" t="str">
        <f t="shared" si="1"/>
        <v>a</v>
      </c>
      <c r="C9" s="31" t="str">
        <f t="shared" si="9"/>
        <v>b</v>
      </c>
      <c r="D9" s="32" t="str">
        <f t="shared" si="2"/>
        <v>c</v>
      </c>
      <c r="E9" s="31" t="str">
        <f t="shared" si="3"/>
        <v>d</v>
      </c>
      <c r="F9" s="31" t="str">
        <f t="shared" si="4"/>
        <v>e</v>
      </c>
      <c r="G9" s="32" t="str">
        <f t="shared" si="5"/>
        <v>f</v>
      </c>
      <c r="H9" s="31" t="str">
        <f t="shared" si="6"/>
        <v>g</v>
      </c>
      <c r="I9" s="32" t="str">
        <f t="shared" si="7"/>
        <v>h</v>
      </c>
      <c r="J9" s="31" t="str">
        <f t="shared" si="8"/>
        <v>i</v>
      </c>
      <c r="K9" s="33"/>
      <c r="L9" s="34"/>
      <c r="M9" s="220"/>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row>
    <row r="10" spans="1:87" s="36" customFormat="1" ht="12.75">
      <c r="A10" s="29">
        <v>9</v>
      </c>
      <c r="B10" s="30" t="str">
        <f t="shared" si="1"/>
        <v>a</v>
      </c>
      <c r="C10" s="31" t="str">
        <f t="shared" si="9"/>
        <v>b</v>
      </c>
      <c r="D10" s="32" t="str">
        <f t="shared" si="2"/>
        <v>c</v>
      </c>
      <c r="E10" s="31" t="str">
        <f t="shared" si="3"/>
        <v>d</v>
      </c>
      <c r="F10" s="31" t="str">
        <f t="shared" si="4"/>
        <v>e</v>
      </c>
      <c r="G10" s="32" t="str">
        <f t="shared" si="5"/>
        <v>f</v>
      </c>
      <c r="H10" s="31" t="str">
        <f t="shared" si="6"/>
        <v>g</v>
      </c>
      <c r="I10" s="32" t="str">
        <f t="shared" si="7"/>
        <v>h</v>
      </c>
      <c r="J10" s="31" t="str">
        <f t="shared" si="8"/>
        <v>i</v>
      </c>
      <c r="K10" s="33"/>
      <c r="L10" s="34"/>
      <c r="M10" s="220"/>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row>
    <row r="11" spans="1:87" s="36" customFormat="1" ht="12.75">
      <c r="A11" s="29">
        <v>10</v>
      </c>
      <c r="B11" s="30" t="str">
        <f t="shared" si="1"/>
        <v>a</v>
      </c>
      <c r="C11" s="31" t="str">
        <f t="shared" si="9"/>
        <v>b</v>
      </c>
      <c r="D11" s="32" t="str">
        <f t="shared" si="2"/>
        <v>c</v>
      </c>
      <c r="E11" s="31" t="str">
        <f t="shared" si="3"/>
        <v>d</v>
      </c>
      <c r="F11" s="31" t="str">
        <f t="shared" si="4"/>
        <v>e</v>
      </c>
      <c r="G11" s="32" t="str">
        <f t="shared" si="5"/>
        <v>f</v>
      </c>
      <c r="H11" s="31" t="str">
        <f t="shared" si="6"/>
        <v>g</v>
      </c>
      <c r="I11" s="32" t="str">
        <f t="shared" si="7"/>
        <v>h</v>
      </c>
      <c r="J11" s="31" t="str">
        <f t="shared" si="8"/>
        <v>i</v>
      </c>
      <c r="K11" s="33"/>
      <c r="L11" s="34"/>
      <c r="M11" s="220"/>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row>
    <row r="12" spans="1:87" s="36" customFormat="1" ht="12.75">
      <c r="A12" s="29">
        <v>11</v>
      </c>
      <c r="B12" s="30" t="str">
        <f t="shared" si="1"/>
        <v>a</v>
      </c>
      <c r="C12" s="31" t="str">
        <f t="shared" si="9"/>
        <v>b</v>
      </c>
      <c r="D12" s="32" t="str">
        <f t="shared" si="2"/>
        <v>c</v>
      </c>
      <c r="E12" s="31" t="str">
        <f t="shared" si="3"/>
        <v>d</v>
      </c>
      <c r="F12" s="31" t="str">
        <f t="shared" si="4"/>
        <v>e</v>
      </c>
      <c r="G12" s="32" t="str">
        <f t="shared" si="5"/>
        <v>f</v>
      </c>
      <c r="H12" s="31" t="str">
        <f t="shared" si="6"/>
        <v>g</v>
      </c>
      <c r="I12" s="32" t="str">
        <f t="shared" si="7"/>
        <v>h</v>
      </c>
      <c r="J12" s="31" t="str">
        <f t="shared" si="8"/>
        <v>i</v>
      </c>
      <c r="K12" s="33"/>
      <c r="L12" s="34"/>
      <c r="M12" s="220"/>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row>
    <row r="13" spans="1:87" s="36" customFormat="1" ht="12.75">
      <c r="A13" s="29">
        <v>12</v>
      </c>
      <c r="B13" s="30" t="str">
        <f t="shared" si="1"/>
        <v>a</v>
      </c>
      <c r="C13" s="31" t="str">
        <f t="shared" si="9"/>
        <v>b</v>
      </c>
      <c r="D13" s="32" t="str">
        <f t="shared" si="2"/>
        <v>c</v>
      </c>
      <c r="E13" s="31" t="str">
        <f t="shared" si="3"/>
        <v>d</v>
      </c>
      <c r="F13" s="31" t="str">
        <f t="shared" si="4"/>
        <v>e</v>
      </c>
      <c r="G13" s="32" t="str">
        <f t="shared" si="5"/>
        <v>f</v>
      </c>
      <c r="H13" s="31" t="str">
        <f t="shared" si="6"/>
        <v>g</v>
      </c>
      <c r="I13" s="32" t="str">
        <f t="shared" si="7"/>
        <v>h</v>
      </c>
      <c r="J13" s="31" t="str">
        <f t="shared" si="8"/>
        <v>i</v>
      </c>
      <c r="K13" s="33"/>
      <c r="L13" s="34"/>
      <c r="M13" s="220"/>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row>
    <row r="14" spans="1:87" s="36" customFormat="1" ht="12.75">
      <c r="A14" s="29">
        <v>13</v>
      </c>
      <c r="B14" s="30" t="str">
        <f t="shared" si="1"/>
        <v>a</v>
      </c>
      <c r="C14" s="31" t="str">
        <f t="shared" si="9"/>
        <v>b</v>
      </c>
      <c r="D14" s="32" t="str">
        <f t="shared" si="2"/>
        <v>c</v>
      </c>
      <c r="E14" s="31" t="str">
        <f t="shared" si="3"/>
        <v>d</v>
      </c>
      <c r="F14" s="31" t="str">
        <f t="shared" si="4"/>
        <v>e</v>
      </c>
      <c r="G14" s="32" t="str">
        <f t="shared" si="5"/>
        <v>f</v>
      </c>
      <c r="H14" s="31" t="str">
        <f t="shared" si="6"/>
        <v>g</v>
      </c>
      <c r="I14" s="32" t="str">
        <f t="shared" si="7"/>
        <v>h</v>
      </c>
      <c r="J14" s="31" t="str">
        <f t="shared" si="8"/>
        <v>i</v>
      </c>
      <c r="K14" s="33"/>
      <c r="L14" s="34"/>
      <c r="M14" s="220"/>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row>
    <row r="15" spans="1:87" s="36" customFormat="1" ht="12.75">
      <c r="A15" s="29">
        <v>14</v>
      </c>
      <c r="B15" s="30" t="str">
        <f t="shared" si="1"/>
        <v>a</v>
      </c>
      <c r="C15" s="31" t="str">
        <f t="shared" si="9"/>
        <v>b</v>
      </c>
      <c r="D15" s="32" t="str">
        <f t="shared" si="2"/>
        <v>c</v>
      </c>
      <c r="E15" s="31" t="str">
        <f t="shared" si="3"/>
        <v>d</v>
      </c>
      <c r="F15" s="31" t="str">
        <f t="shared" si="4"/>
        <v>e</v>
      </c>
      <c r="G15" s="32" t="str">
        <f t="shared" si="5"/>
        <v>f</v>
      </c>
      <c r="H15" s="31" t="str">
        <f t="shared" si="6"/>
        <v>g</v>
      </c>
      <c r="I15" s="32" t="str">
        <f t="shared" si="7"/>
        <v>h</v>
      </c>
      <c r="J15" s="31" t="str">
        <f t="shared" si="8"/>
        <v>i</v>
      </c>
      <c r="K15" s="33"/>
      <c r="L15" s="34"/>
      <c r="M15" s="220"/>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row>
    <row r="16" spans="1:87" s="36" customFormat="1" ht="12.75">
      <c r="A16" s="29">
        <v>15</v>
      </c>
      <c r="B16" s="30" t="str">
        <f t="shared" si="1"/>
        <v>a</v>
      </c>
      <c r="C16" s="31" t="str">
        <f t="shared" si="9"/>
        <v>b</v>
      </c>
      <c r="D16" s="32" t="str">
        <f t="shared" si="2"/>
        <v>c</v>
      </c>
      <c r="E16" s="31" t="str">
        <f t="shared" si="3"/>
        <v>d</v>
      </c>
      <c r="F16" s="31" t="str">
        <f t="shared" si="4"/>
        <v>e</v>
      </c>
      <c r="G16" s="32" t="str">
        <f t="shared" si="5"/>
        <v>f</v>
      </c>
      <c r="H16" s="31" t="str">
        <f t="shared" si="6"/>
        <v>g</v>
      </c>
      <c r="I16" s="32" t="str">
        <f t="shared" si="7"/>
        <v>h</v>
      </c>
      <c r="J16" s="31" t="str">
        <f t="shared" si="8"/>
        <v>i</v>
      </c>
      <c r="K16" s="33"/>
      <c r="L16" s="34"/>
      <c r="M16" s="220"/>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row>
    <row r="17" spans="1:87" s="36" customFormat="1" ht="12.75">
      <c r="A17" s="29">
        <v>16</v>
      </c>
      <c r="B17" s="30" t="str">
        <f t="shared" si="1"/>
        <v>a</v>
      </c>
      <c r="C17" s="31" t="str">
        <f t="shared" si="9"/>
        <v>b</v>
      </c>
      <c r="D17" s="32" t="str">
        <f t="shared" si="2"/>
        <v>c</v>
      </c>
      <c r="E17" s="31" t="str">
        <f t="shared" si="3"/>
        <v>d</v>
      </c>
      <c r="F17" s="31" t="str">
        <f t="shared" si="4"/>
        <v>e</v>
      </c>
      <c r="G17" s="32" t="str">
        <f t="shared" si="5"/>
        <v>f</v>
      </c>
      <c r="H17" s="31" t="str">
        <f t="shared" si="6"/>
        <v>g</v>
      </c>
      <c r="I17" s="32" t="str">
        <f t="shared" si="7"/>
        <v>h</v>
      </c>
      <c r="J17" s="31" t="str">
        <f t="shared" si="8"/>
        <v>i</v>
      </c>
      <c r="K17" s="33"/>
      <c r="L17" s="34"/>
      <c r="M17" s="220"/>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row>
    <row r="18" spans="1:87" s="36" customFormat="1" ht="12.75">
      <c r="A18" s="29">
        <v>17</v>
      </c>
      <c r="B18" s="30" t="str">
        <f t="shared" si="1"/>
        <v>a</v>
      </c>
      <c r="C18" s="31" t="str">
        <f t="shared" si="9"/>
        <v>b</v>
      </c>
      <c r="D18" s="32" t="str">
        <f t="shared" si="2"/>
        <v>c</v>
      </c>
      <c r="E18" s="31" t="str">
        <f t="shared" si="3"/>
        <v>d</v>
      </c>
      <c r="F18" s="31" t="str">
        <f t="shared" si="4"/>
        <v>e</v>
      </c>
      <c r="G18" s="32" t="str">
        <f t="shared" si="5"/>
        <v>f</v>
      </c>
      <c r="H18" s="31" t="str">
        <f t="shared" si="6"/>
        <v>g</v>
      </c>
      <c r="I18" s="32" t="str">
        <f t="shared" si="7"/>
        <v>h</v>
      </c>
      <c r="J18" s="31" t="str">
        <f t="shared" si="8"/>
        <v>i</v>
      </c>
      <c r="K18" s="33"/>
      <c r="L18" s="34"/>
      <c r="M18" s="220"/>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row>
    <row r="19" spans="1:87" s="36" customFormat="1" ht="12.75">
      <c r="A19" s="29">
        <v>18</v>
      </c>
      <c r="B19" s="30" t="str">
        <f t="shared" si="1"/>
        <v>a</v>
      </c>
      <c r="C19" s="31" t="str">
        <f t="shared" si="9"/>
        <v>b</v>
      </c>
      <c r="D19" s="32" t="str">
        <f t="shared" si="2"/>
        <v>c</v>
      </c>
      <c r="E19" s="31" t="str">
        <f t="shared" si="3"/>
        <v>d</v>
      </c>
      <c r="F19" s="31" t="str">
        <f t="shared" si="4"/>
        <v>e</v>
      </c>
      <c r="G19" s="32" t="str">
        <f t="shared" si="5"/>
        <v>f</v>
      </c>
      <c r="H19" s="31" t="str">
        <f t="shared" si="6"/>
        <v>g</v>
      </c>
      <c r="I19" s="32" t="str">
        <f t="shared" si="7"/>
        <v>h</v>
      </c>
      <c r="J19" s="31" t="str">
        <f t="shared" si="8"/>
        <v>i</v>
      </c>
      <c r="K19" s="33"/>
      <c r="L19" s="34"/>
      <c r="M19" s="220"/>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row>
    <row r="20" spans="1:87" s="36" customFormat="1" ht="12.75">
      <c r="A20" s="29">
        <v>19</v>
      </c>
      <c r="B20" s="30" t="str">
        <f t="shared" si="1"/>
        <v>a</v>
      </c>
      <c r="C20" s="31" t="str">
        <f t="shared" si="9"/>
        <v>b</v>
      </c>
      <c r="D20" s="32" t="str">
        <f t="shared" si="2"/>
        <v>c</v>
      </c>
      <c r="E20" s="31" t="str">
        <f t="shared" si="3"/>
        <v>d</v>
      </c>
      <c r="F20" s="31" t="str">
        <f t="shared" si="4"/>
        <v>e</v>
      </c>
      <c r="G20" s="32" t="str">
        <f t="shared" si="5"/>
        <v>f</v>
      </c>
      <c r="H20" s="31" t="str">
        <f t="shared" si="6"/>
        <v>g</v>
      </c>
      <c r="I20" s="32" t="str">
        <f t="shared" si="7"/>
        <v>h</v>
      </c>
      <c r="J20" s="31" t="str">
        <f t="shared" si="8"/>
        <v>i</v>
      </c>
      <c r="K20" s="33"/>
      <c r="L20" s="34"/>
      <c r="M20" s="220"/>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row>
    <row r="21" spans="1:87" s="36" customFormat="1" ht="12.75">
      <c r="A21" s="29">
        <v>20</v>
      </c>
      <c r="B21" s="30" t="str">
        <f t="shared" si="1"/>
        <v>a</v>
      </c>
      <c r="C21" s="31" t="str">
        <f t="shared" si="9"/>
        <v>b</v>
      </c>
      <c r="D21" s="32" t="str">
        <f t="shared" si="2"/>
        <v>c</v>
      </c>
      <c r="E21" s="31" t="str">
        <f t="shared" si="3"/>
        <v>d</v>
      </c>
      <c r="F21" s="31" t="str">
        <f t="shared" si="4"/>
        <v>e</v>
      </c>
      <c r="G21" s="32" t="str">
        <f t="shared" si="5"/>
        <v>f</v>
      </c>
      <c r="H21" s="31" t="str">
        <f t="shared" si="6"/>
        <v>g</v>
      </c>
      <c r="I21" s="32" t="str">
        <f t="shared" si="7"/>
        <v>h</v>
      </c>
      <c r="J21" s="31" t="str">
        <f t="shared" si="8"/>
        <v>i</v>
      </c>
      <c r="K21" s="33"/>
      <c r="L21" s="34"/>
      <c r="M21" s="220"/>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row>
    <row r="22" spans="1:87" s="36" customFormat="1" ht="12.75">
      <c r="A22" s="29">
        <v>21</v>
      </c>
      <c r="B22" s="30" t="str">
        <f t="shared" si="1"/>
        <v>a</v>
      </c>
      <c r="C22" s="31" t="str">
        <f t="shared" si="9"/>
        <v>b</v>
      </c>
      <c r="D22" s="32" t="str">
        <f t="shared" si="2"/>
        <v>c</v>
      </c>
      <c r="E22" s="31" t="str">
        <f t="shared" si="3"/>
        <v>d</v>
      </c>
      <c r="F22" s="31" t="str">
        <f t="shared" si="4"/>
        <v>e</v>
      </c>
      <c r="G22" s="32" t="str">
        <f t="shared" si="5"/>
        <v>f</v>
      </c>
      <c r="H22" s="31" t="str">
        <f t="shared" si="6"/>
        <v>g</v>
      </c>
      <c r="I22" s="32" t="str">
        <f t="shared" si="7"/>
        <v>h</v>
      </c>
      <c r="J22" s="31" t="str">
        <f t="shared" si="8"/>
        <v>i</v>
      </c>
      <c r="K22" s="33"/>
      <c r="L22" s="34"/>
      <c r="M22" s="220"/>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row>
    <row r="23" spans="1:87" s="36" customFormat="1" ht="12.75">
      <c r="A23" s="29">
        <v>22</v>
      </c>
      <c r="B23" s="30" t="str">
        <f t="shared" si="1"/>
        <v>a</v>
      </c>
      <c r="C23" s="31" t="str">
        <f t="shared" si="9"/>
        <v>b</v>
      </c>
      <c r="D23" s="32" t="str">
        <f t="shared" si="2"/>
        <v>c</v>
      </c>
      <c r="E23" s="31" t="str">
        <f t="shared" si="3"/>
        <v>d</v>
      </c>
      <c r="F23" s="31" t="str">
        <f t="shared" si="4"/>
        <v>e</v>
      </c>
      <c r="G23" s="32" t="str">
        <f t="shared" si="5"/>
        <v>f</v>
      </c>
      <c r="H23" s="31" t="str">
        <f t="shared" si="6"/>
        <v>g</v>
      </c>
      <c r="I23" s="32" t="str">
        <f t="shared" si="7"/>
        <v>h</v>
      </c>
      <c r="J23" s="31" t="str">
        <f t="shared" si="8"/>
        <v>i</v>
      </c>
      <c r="K23" s="33"/>
      <c r="L23" s="34"/>
      <c r="M23" s="220"/>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row>
    <row r="24" spans="1:87" s="36" customFormat="1" ht="12.75">
      <c r="A24" s="29">
        <v>23</v>
      </c>
      <c r="B24" s="30" t="str">
        <f t="shared" si="1"/>
        <v>a</v>
      </c>
      <c r="C24" s="31" t="str">
        <f t="shared" si="9"/>
        <v>b</v>
      </c>
      <c r="D24" s="32" t="str">
        <f t="shared" si="2"/>
        <v>c</v>
      </c>
      <c r="E24" s="31" t="str">
        <f t="shared" si="3"/>
        <v>d</v>
      </c>
      <c r="F24" s="31" t="str">
        <f t="shared" si="4"/>
        <v>e</v>
      </c>
      <c r="G24" s="32" t="str">
        <f t="shared" si="5"/>
        <v>f</v>
      </c>
      <c r="H24" s="31" t="str">
        <f t="shared" si="6"/>
        <v>g</v>
      </c>
      <c r="I24" s="32" t="str">
        <f t="shared" si="7"/>
        <v>h</v>
      </c>
      <c r="J24" s="31" t="str">
        <f t="shared" si="8"/>
        <v>i</v>
      </c>
      <c r="K24" s="33"/>
      <c r="L24" s="34"/>
      <c r="M24" s="220"/>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row>
    <row r="25" spans="1:87" s="36" customFormat="1" ht="12.75">
      <c r="A25" s="29">
        <v>24</v>
      </c>
      <c r="B25" s="30" t="str">
        <f t="shared" si="1"/>
        <v>a</v>
      </c>
      <c r="C25" s="31" t="str">
        <f t="shared" si="9"/>
        <v>b</v>
      </c>
      <c r="D25" s="32" t="str">
        <f t="shared" si="2"/>
        <v>c</v>
      </c>
      <c r="E25" s="31" t="str">
        <f t="shared" si="3"/>
        <v>d</v>
      </c>
      <c r="F25" s="31" t="str">
        <f t="shared" si="4"/>
        <v>e</v>
      </c>
      <c r="G25" s="32" t="str">
        <f t="shared" si="5"/>
        <v>f</v>
      </c>
      <c r="H25" s="31" t="str">
        <f t="shared" si="6"/>
        <v>g</v>
      </c>
      <c r="I25" s="32" t="str">
        <f t="shared" si="7"/>
        <v>h</v>
      </c>
      <c r="J25" s="31" t="str">
        <f t="shared" si="8"/>
        <v>i</v>
      </c>
      <c r="K25" s="33"/>
      <c r="L25" s="34"/>
      <c r="M25" s="220"/>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row>
    <row r="26" spans="1:87" s="36" customFormat="1" ht="12.75">
      <c r="A26" s="29">
        <v>25</v>
      </c>
      <c r="B26" s="30" t="str">
        <f t="shared" si="1"/>
        <v>a</v>
      </c>
      <c r="C26" s="31" t="str">
        <f t="shared" si="9"/>
        <v>b</v>
      </c>
      <c r="D26" s="32" t="str">
        <f t="shared" si="2"/>
        <v>c</v>
      </c>
      <c r="E26" s="31" t="str">
        <f t="shared" si="3"/>
        <v>d</v>
      </c>
      <c r="F26" s="31" t="str">
        <f t="shared" si="4"/>
        <v>e</v>
      </c>
      <c r="G26" s="32" t="str">
        <f t="shared" si="5"/>
        <v>f</v>
      </c>
      <c r="H26" s="31" t="str">
        <f t="shared" si="6"/>
        <v>g</v>
      </c>
      <c r="I26" s="32" t="str">
        <f t="shared" si="7"/>
        <v>h</v>
      </c>
      <c r="J26" s="31" t="str">
        <f t="shared" si="8"/>
        <v>i</v>
      </c>
      <c r="K26" s="33"/>
      <c r="L26" s="34"/>
      <c r="M26" s="220"/>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row>
    <row r="27" spans="1:87" s="36" customFormat="1" ht="12.75">
      <c r="A27" s="29">
        <v>26</v>
      </c>
      <c r="B27" s="30" t="str">
        <f t="shared" si="1"/>
        <v>a</v>
      </c>
      <c r="C27" s="31" t="str">
        <f t="shared" si="9"/>
        <v>b</v>
      </c>
      <c r="D27" s="32" t="str">
        <f t="shared" si="2"/>
        <v>c</v>
      </c>
      <c r="E27" s="31" t="str">
        <f t="shared" si="3"/>
        <v>d</v>
      </c>
      <c r="F27" s="31" t="str">
        <f t="shared" si="4"/>
        <v>e</v>
      </c>
      <c r="G27" s="32" t="str">
        <f t="shared" si="5"/>
        <v>f</v>
      </c>
      <c r="H27" s="31" t="str">
        <f t="shared" si="6"/>
        <v>g</v>
      </c>
      <c r="I27" s="32" t="str">
        <f t="shared" si="7"/>
        <v>h</v>
      </c>
      <c r="J27" s="31" t="str">
        <f t="shared" si="8"/>
        <v>i</v>
      </c>
      <c r="K27" s="33"/>
      <c r="L27" s="34"/>
      <c r="M27" s="220"/>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row>
    <row r="28" spans="1:87" s="36" customFormat="1" ht="12.75">
      <c r="A28" s="29">
        <v>27</v>
      </c>
      <c r="B28" s="30" t="str">
        <f t="shared" si="1"/>
        <v>a</v>
      </c>
      <c r="C28" s="31" t="str">
        <f t="shared" si="9"/>
        <v>b</v>
      </c>
      <c r="D28" s="32" t="str">
        <f t="shared" si="2"/>
        <v>c</v>
      </c>
      <c r="E28" s="31" t="str">
        <f t="shared" si="3"/>
        <v>d</v>
      </c>
      <c r="F28" s="31" t="str">
        <f t="shared" si="4"/>
        <v>e</v>
      </c>
      <c r="G28" s="32" t="str">
        <f t="shared" si="5"/>
        <v>f</v>
      </c>
      <c r="H28" s="31" t="str">
        <f t="shared" si="6"/>
        <v>g</v>
      </c>
      <c r="I28" s="32" t="str">
        <f t="shared" si="7"/>
        <v>h</v>
      </c>
      <c r="J28" s="31" t="str">
        <f t="shared" si="8"/>
        <v>i</v>
      </c>
      <c r="K28" s="33"/>
      <c r="L28" s="34"/>
      <c r="M28" s="220"/>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row>
    <row r="29" spans="1:87" s="36" customFormat="1" ht="12.75">
      <c r="A29" s="29">
        <v>28</v>
      </c>
      <c r="B29" s="30" t="str">
        <f t="shared" si="1"/>
        <v>a</v>
      </c>
      <c r="C29" s="31" t="str">
        <f t="shared" si="9"/>
        <v>b</v>
      </c>
      <c r="D29" s="32" t="str">
        <f t="shared" si="2"/>
        <v>c</v>
      </c>
      <c r="E29" s="31" t="str">
        <f t="shared" si="3"/>
        <v>d</v>
      </c>
      <c r="F29" s="31" t="str">
        <f t="shared" si="4"/>
        <v>e</v>
      </c>
      <c r="G29" s="32" t="str">
        <f t="shared" si="5"/>
        <v>f</v>
      </c>
      <c r="H29" s="31" t="str">
        <f t="shared" si="6"/>
        <v>g</v>
      </c>
      <c r="I29" s="32" t="str">
        <f t="shared" si="7"/>
        <v>h</v>
      </c>
      <c r="J29" s="31" t="str">
        <f t="shared" si="8"/>
        <v>i</v>
      </c>
      <c r="K29" s="33"/>
      <c r="L29" s="34"/>
      <c r="M29" s="220"/>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row>
    <row r="30" spans="1:87" s="36" customFormat="1" ht="12.75">
      <c r="A30" s="29">
        <v>29</v>
      </c>
      <c r="B30" s="30" t="str">
        <f t="shared" si="1"/>
        <v>a</v>
      </c>
      <c r="C30" s="31" t="str">
        <f t="shared" si="9"/>
        <v>b</v>
      </c>
      <c r="D30" s="32" t="str">
        <f t="shared" si="2"/>
        <v>c</v>
      </c>
      <c r="E30" s="31" t="str">
        <f t="shared" si="3"/>
        <v>d</v>
      </c>
      <c r="F30" s="31" t="str">
        <f t="shared" si="4"/>
        <v>e</v>
      </c>
      <c r="G30" s="32" t="str">
        <f t="shared" si="5"/>
        <v>f</v>
      </c>
      <c r="H30" s="31" t="str">
        <f t="shared" si="6"/>
        <v>g</v>
      </c>
      <c r="I30" s="32" t="str">
        <f t="shared" si="7"/>
        <v>h</v>
      </c>
      <c r="J30" s="31" t="str">
        <f t="shared" si="8"/>
        <v>i</v>
      </c>
      <c r="K30" s="33"/>
      <c r="L30" s="34"/>
      <c r="M30" s="220"/>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row>
    <row r="31" spans="1:87" s="36" customFormat="1" ht="12.75">
      <c r="A31" s="29">
        <v>30</v>
      </c>
      <c r="B31" s="30" t="str">
        <f t="shared" si="1"/>
        <v>a</v>
      </c>
      <c r="C31" s="31" t="str">
        <f t="shared" si="9"/>
        <v>b</v>
      </c>
      <c r="D31" s="32" t="str">
        <f t="shared" si="2"/>
        <v>c</v>
      </c>
      <c r="E31" s="31" t="str">
        <f t="shared" si="3"/>
        <v>d</v>
      </c>
      <c r="F31" s="31" t="str">
        <f t="shared" si="4"/>
        <v>e</v>
      </c>
      <c r="G31" s="32" t="str">
        <f t="shared" si="5"/>
        <v>f</v>
      </c>
      <c r="H31" s="31" t="str">
        <f t="shared" si="6"/>
        <v>g</v>
      </c>
      <c r="I31" s="32" t="str">
        <f t="shared" si="7"/>
        <v>h</v>
      </c>
      <c r="J31" s="31" t="str">
        <f t="shared" si="8"/>
        <v>i</v>
      </c>
      <c r="K31" s="33"/>
      <c r="L31" s="34"/>
      <c r="M31" s="220"/>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row>
    <row r="32" spans="1:87" s="36" customFormat="1" ht="12.75">
      <c r="A32" s="29">
        <v>31</v>
      </c>
      <c r="B32" s="30" t="str">
        <f t="shared" si="1"/>
        <v>a</v>
      </c>
      <c r="C32" s="31" t="str">
        <f t="shared" si="9"/>
        <v>b</v>
      </c>
      <c r="D32" s="32" t="str">
        <f t="shared" si="2"/>
        <v>c</v>
      </c>
      <c r="E32" s="31" t="str">
        <f t="shared" si="3"/>
        <v>d</v>
      </c>
      <c r="F32" s="31" t="str">
        <f t="shared" si="4"/>
        <v>e</v>
      </c>
      <c r="G32" s="32" t="str">
        <f t="shared" si="5"/>
        <v>f</v>
      </c>
      <c r="H32" s="31" t="str">
        <f t="shared" si="6"/>
        <v>g</v>
      </c>
      <c r="I32" s="32" t="str">
        <f t="shared" si="7"/>
        <v>h</v>
      </c>
      <c r="J32" s="31" t="str">
        <f t="shared" si="8"/>
        <v>i</v>
      </c>
      <c r="K32" s="33"/>
      <c r="L32" s="34"/>
      <c r="M32" s="220"/>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row>
    <row r="33" spans="1:87" s="36" customFormat="1" ht="12.75">
      <c r="A33" s="29">
        <v>32</v>
      </c>
      <c r="B33" s="30" t="str">
        <f t="shared" si="1"/>
        <v>a</v>
      </c>
      <c r="C33" s="31" t="str">
        <f t="shared" si="9"/>
        <v>b</v>
      </c>
      <c r="D33" s="32" t="str">
        <f t="shared" si="2"/>
        <v>c</v>
      </c>
      <c r="E33" s="31" t="str">
        <f t="shared" si="3"/>
        <v>d</v>
      </c>
      <c r="F33" s="31" t="str">
        <f t="shared" si="4"/>
        <v>e</v>
      </c>
      <c r="G33" s="32" t="str">
        <f t="shared" si="5"/>
        <v>f</v>
      </c>
      <c r="H33" s="31" t="str">
        <f t="shared" si="6"/>
        <v>g</v>
      </c>
      <c r="I33" s="32" t="str">
        <f t="shared" si="7"/>
        <v>h</v>
      </c>
      <c r="J33" s="31" t="str">
        <f t="shared" si="8"/>
        <v>i</v>
      </c>
      <c r="K33" s="33"/>
      <c r="L33" s="34"/>
      <c r="M33" s="220"/>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row>
    <row r="34" spans="1:87" s="36" customFormat="1" ht="12.75">
      <c r="A34" s="29">
        <v>33</v>
      </c>
      <c r="B34" s="30" t="str">
        <f t="shared" si="1"/>
        <v>a</v>
      </c>
      <c r="C34" s="31" t="str">
        <f t="shared" si="9"/>
        <v>b</v>
      </c>
      <c r="D34" s="32" t="str">
        <f t="shared" si="2"/>
        <v>c</v>
      </c>
      <c r="E34" s="31" t="str">
        <f t="shared" si="3"/>
        <v>d</v>
      </c>
      <c r="F34" s="31" t="str">
        <f t="shared" si="4"/>
        <v>e</v>
      </c>
      <c r="G34" s="32" t="str">
        <f t="shared" si="5"/>
        <v>f</v>
      </c>
      <c r="H34" s="31" t="str">
        <f t="shared" si="6"/>
        <v>g</v>
      </c>
      <c r="I34" s="32" t="str">
        <f t="shared" si="7"/>
        <v>h</v>
      </c>
      <c r="J34" s="31" t="str">
        <f t="shared" si="8"/>
        <v>i</v>
      </c>
      <c r="K34" s="33"/>
      <c r="L34" s="34"/>
      <c r="M34" s="220"/>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row>
    <row r="35" spans="1:87" s="36" customFormat="1" ht="12.75">
      <c r="A35" s="29">
        <v>34</v>
      </c>
      <c r="B35" s="30" t="str">
        <f t="shared" si="1"/>
        <v>a</v>
      </c>
      <c r="C35" s="31" t="str">
        <f t="shared" si="9"/>
        <v>b</v>
      </c>
      <c r="D35" s="32" t="str">
        <f t="shared" si="2"/>
        <v>c</v>
      </c>
      <c r="E35" s="31" t="str">
        <f t="shared" si="3"/>
        <v>d</v>
      </c>
      <c r="F35" s="31" t="str">
        <f t="shared" si="4"/>
        <v>e</v>
      </c>
      <c r="G35" s="32" t="str">
        <f t="shared" si="5"/>
        <v>f</v>
      </c>
      <c r="H35" s="31" t="str">
        <f t="shared" si="6"/>
        <v>g</v>
      </c>
      <c r="I35" s="32" t="str">
        <f t="shared" si="7"/>
        <v>h</v>
      </c>
      <c r="J35" s="31" t="str">
        <f t="shared" si="8"/>
        <v>i</v>
      </c>
      <c r="K35" s="33"/>
      <c r="L35" s="34"/>
      <c r="M35" s="220"/>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row>
    <row r="36" spans="1:87" s="36" customFormat="1" ht="12.75">
      <c r="A36" s="29">
        <v>35</v>
      </c>
      <c r="B36" s="30" t="str">
        <f t="shared" si="1"/>
        <v>a</v>
      </c>
      <c r="C36" s="31" t="str">
        <f t="shared" si="9"/>
        <v>b</v>
      </c>
      <c r="D36" s="32" t="str">
        <f t="shared" si="2"/>
        <v>c</v>
      </c>
      <c r="E36" s="31" t="str">
        <f t="shared" si="3"/>
        <v>d</v>
      </c>
      <c r="F36" s="31" t="str">
        <f t="shared" si="4"/>
        <v>e</v>
      </c>
      <c r="G36" s="32" t="str">
        <f t="shared" si="5"/>
        <v>f</v>
      </c>
      <c r="H36" s="31" t="str">
        <f t="shared" si="6"/>
        <v>g</v>
      </c>
      <c r="I36" s="32" t="str">
        <f t="shared" si="7"/>
        <v>h</v>
      </c>
      <c r="J36" s="31" t="str">
        <f t="shared" si="8"/>
        <v>i</v>
      </c>
      <c r="K36" s="33"/>
      <c r="L36" s="34"/>
      <c r="M36" s="220"/>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row>
    <row r="37" spans="1:87" s="36" customFormat="1" ht="12.75">
      <c r="A37" s="29">
        <v>36</v>
      </c>
      <c r="B37" s="30" t="str">
        <f t="shared" si="1"/>
        <v>a</v>
      </c>
      <c r="C37" s="31" t="str">
        <f t="shared" si="9"/>
        <v>b</v>
      </c>
      <c r="D37" s="32" t="str">
        <f t="shared" si="2"/>
        <v>c</v>
      </c>
      <c r="E37" s="31" t="str">
        <f t="shared" si="3"/>
        <v>d</v>
      </c>
      <c r="F37" s="31" t="str">
        <f t="shared" si="4"/>
        <v>e</v>
      </c>
      <c r="G37" s="32" t="str">
        <f t="shared" si="5"/>
        <v>f</v>
      </c>
      <c r="H37" s="31" t="str">
        <f t="shared" si="6"/>
        <v>g</v>
      </c>
      <c r="I37" s="32" t="str">
        <f t="shared" si="7"/>
        <v>h</v>
      </c>
      <c r="J37" s="31" t="str">
        <f t="shared" si="8"/>
        <v>i</v>
      </c>
      <c r="K37" s="33"/>
      <c r="L37" s="34"/>
      <c r="M37" s="220"/>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row>
    <row r="38" spans="1:87" s="36" customFormat="1" ht="12.75">
      <c r="A38" s="29">
        <v>37</v>
      </c>
      <c r="B38" s="30" t="str">
        <f t="shared" si="1"/>
        <v>a</v>
      </c>
      <c r="C38" s="31" t="str">
        <f t="shared" si="9"/>
        <v>b</v>
      </c>
      <c r="D38" s="32" t="str">
        <f t="shared" si="2"/>
        <v>c</v>
      </c>
      <c r="E38" s="31" t="str">
        <f t="shared" si="3"/>
        <v>d</v>
      </c>
      <c r="F38" s="31" t="str">
        <f t="shared" si="4"/>
        <v>e</v>
      </c>
      <c r="G38" s="32" t="str">
        <f t="shared" si="5"/>
        <v>f</v>
      </c>
      <c r="H38" s="31" t="str">
        <f t="shared" si="6"/>
        <v>g</v>
      </c>
      <c r="I38" s="32" t="str">
        <f t="shared" si="7"/>
        <v>h</v>
      </c>
      <c r="J38" s="31" t="str">
        <f t="shared" si="8"/>
        <v>i</v>
      </c>
      <c r="K38" s="33"/>
      <c r="L38" s="34"/>
      <c r="M38" s="220"/>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row>
    <row r="39" spans="1:87" s="36" customFormat="1" ht="12.75">
      <c r="A39" s="29">
        <v>38</v>
      </c>
      <c r="B39" s="30" t="str">
        <f t="shared" si="1"/>
        <v>a</v>
      </c>
      <c r="C39" s="31" t="str">
        <f t="shared" si="9"/>
        <v>b</v>
      </c>
      <c r="D39" s="32" t="str">
        <f t="shared" si="2"/>
        <v>c</v>
      </c>
      <c r="E39" s="31" t="str">
        <f t="shared" si="3"/>
        <v>d</v>
      </c>
      <c r="F39" s="31" t="str">
        <f t="shared" si="4"/>
        <v>e</v>
      </c>
      <c r="G39" s="32" t="str">
        <f t="shared" si="5"/>
        <v>f</v>
      </c>
      <c r="H39" s="31" t="str">
        <f t="shared" si="6"/>
        <v>g</v>
      </c>
      <c r="I39" s="32" t="str">
        <f t="shared" si="7"/>
        <v>h</v>
      </c>
      <c r="J39" s="31" t="str">
        <f t="shared" si="8"/>
        <v>i</v>
      </c>
      <c r="K39" s="33"/>
      <c r="L39" s="34"/>
      <c r="M39" s="220"/>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row>
    <row r="40" spans="1:87" s="36" customFormat="1" ht="12.75">
      <c r="A40" s="29">
        <v>39</v>
      </c>
      <c r="B40" s="30" t="str">
        <f t="shared" si="1"/>
        <v>a</v>
      </c>
      <c r="C40" s="31" t="str">
        <f t="shared" si="9"/>
        <v>b</v>
      </c>
      <c r="D40" s="32" t="str">
        <f t="shared" si="2"/>
        <v>c</v>
      </c>
      <c r="E40" s="31" t="str">
        <f t="shared" si="3"/>
        <v>d</v>
      </c>
      <c r="F40" s="31" t="str">
        <f t="shared" si="4"/>
        <v>e</v>
      </c>
      <c r="G40" s="32" t="str">
        <f t="shared" si="5"/>
        <v>f</v>
      </c>
      <c r="H40" s="31" t="str">
        <f t="shared" si="6"/>
        <v>g</v>
      </c>
      <c r="I40" s="32" t="str">
        <f t="shared" si="7"/>
        <v>h</v>
      </c>
      <c r="J40" s="31" t="str">
        <f t="shared" si="8"/>
        <v>i</v>
      </c>
      <c r="K40" s="33"/>
      <c r="L40" s="34"/>
      <c r="M40" s="220"/>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row>
    <row r="41" spans="1:87" s="36" customFormat="1" ht="12.75">
      <c r="A41" s="29">
        <v>40</v>
      </c>
      <c r="B41" s="30" t="str">
        <f t="shared" si="1"/>
        <v>a</v>
      </c>
      <c r="C41" s="31" t="str">
        <f t="shared" si="9"/>
        <v>b</v>
      </c>
      <c r="D41" s="32" t="str">
        <f t="shared" si="2"/>
        <v>c</v>
      </c>
      <c r="E41" s="31" t="str">
        <f t="shared" si="3"/>
        <v>d</v>
      </c>
      <c r="F41" s="31" t="str">
        <f t="shared" si="4"/>
        <v>e</v>
      </c>
      <c r="G41" s="32" t="str">
        <f t="shared" si="5"/>
        <v>f</v>
      </c>
      <c r="H41" s="31" t="str">
        <f t="shared" si="6"/>
        <v>g</v>
      </c>
      <c r="I41" s="32" t="str">
        <f t="shared" si="7"/>
        <v>h</v>
      </c>
      <c r="J41" s="31" t="str">
        <f t="shared" si="8"/>
        <v>i</v>
      </c>
      <c r="K41" s="33"/>
      <c r="L41" s="34"/>
      <c r="M41" s="220"/>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row>
    <row r="42" spans="1:87" s="36" customFormat="1" ht="12.75">
      <c r="A42" s="29">
        <v>41</v>
      </c>
      <c r="B42" s="30" t="str">
        <f t="shared" si="1"/>
        <v>a</v>
      </c>
      <c r="C42" s="31" t="str">
        <f t="shared" si="9"/>
        <v>b</v>
      </c>
      <c r="D42" s="32" t="str">
        <f t="shared" si="2"/>
        <v>c</v>
      </c>
      <c r="E42" s="31" t="str">
        <f t="shared" si="3"/>
        <v>d</v>
      </c>
      <c r="F42" s="31" t="str">
        <f t="shared" si="4"/>
        <v>e</v>
      </c>
      <c r="G42" s="32" t="str">
        <f t="shared" si="5"/>
        <v>f</v>
      </c>
      <c r="H42" s="31" t="str">
        <f t="shared" si="6"/>
        <v>g</v>
      </c>
      <c r="I42" s="32" t="str">
        <f t="shared" si="7"/>
        <v>h</v>
      </c>
      <c r="J42" s="31" t="str">
        <f t="shared" si="8"/>
        <v>i</v>
      </c>
      <c r="K42" s="33"/>
      <c r="L42" s="34"/>
      <c r="M42" s="220"/>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row>
    <row r="43" spans="1:87" s="36" customFormat="1" ht="12.75">
      <c r="A43" s="29">
        <v>42</v>
      </c>
      <c r="B43" s="30" t="str">
        <f t="shared" si="1"/>
        <v>a</v>
      </c>
      <c r="C43" s="31" t="str">
        <f t="shared" si="9"/>
        <v>b</v>
      </c>
      <c r="D43" s="32" t="str">
        <f t="shared" si="2"/>
        <v>c</v>
      </c>
      <c r="E43" s="31" t="str">
        <f t="shared" si="3"/>
        <v>d</v>
      </c>
      <c r="F43" s="31" t="str">
        <f t="shared" si="4"/>
        <v>e</v>
      </c>
      <c r="G43" s="32" t="str">
        <f t="shared" si="5"/>
        <v>f</v>
      </c>
      <c r="H43" s="31" t="str">
        <f t="shared" si="6"/>
        <v>g</v>
      </c>
      <c r="I43" s="32" t="str">
        <f t="shared" si="7"/>
        <v>h</v>
      </c>
      <c r="J43" s="31" t="str">
        <f t="shared" si="8"/>
        <v>i</v>
      </c>
      <c r="K43" s="33"/>
      <c r="L43" s="34"/>
      <c r="M43" s="220"/>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row>
    <row r="44" spans="1:87" s="36" customFormat="1" ht="12.75">
      <c r="A44" s="29">
        <v>43</v>
      </c>
      <c r="B44" s="30" t="str">
        <f t="shared" si="1"/>
        <v>a</v>
      </c>
      <c r="C44" s="31" t="str">
        <f t="shared" si="9"/>
        <v>b</v>
      </c>
      <c r="D44" s="32" t="str">
        <f t="shared" si="2"/>
        <v>c</v>
      </c>
      <c r="E44" s="31" t="str">
        <f t="shared" si="3"/>
        <v>d</v>
      </c>
      <c r="F44" s="31" t="str">
        <f t="shared" si="4"/>
        <v>e</v>
      </c>
      <c r="G44" s="32" t="str">
        <f t="shared" si="5"/>
        <v>f</v>
      </c>
      <c r="H44" s="31" t="str">
        <f t="shared" si="6"/>
        <v>g</v>
      </c>
      <c r="I44" s="32" t="str">
        <f t="shared" si="7"/>
        <v>h</v>
      </c>
      <c r="J44" s="31" t="str">
        <f t="shared" si="8"/>
        <v>i</v>
      </c>
      <c r="K44" s="33"/>
      <c r="L44" s="34"/>
      <c r="M44" s="220"/>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row>
    <row r="45" spans="1:87" s="36" customFormat="1" ht="12.75">
      <c r="A45" s="29">
        <v>44</v>
      </c>
      <c r="B45" s="30" t="str">
        <f t="shared" si="1"/>
        <v>a</v>
      </c>
      <c r="C45" s="31" t="str">
        <f t="shared" si="9"/>
        <v>b</v>
      </c>
      <c r="D45" s="32" t="str">
        <f t="shared" si="2"/>
        <v>c</v>
      </c>
      <c r="E45" s="31" t="str">
        <f t="shared" si="3"/>
        <v>d</v>
      </c>
      <c r="F45" s="31" t="str">
        <f t="shared" si="4"/>
        <v>e</v>
      </c>
      <c r="G45" s="32" t="str">
        <f t="shared" si="5"/>
        <v>f</v>
      </c>
      <c r="H45" s="31" t="str">
        <f t="shared" si="6"/>
        <v>g</v>
      </c>
      <c r="I45" s="32" t="str">
        <f t="shared" si="7"/>
        <v>h</v>
      </c>
      <c r="J45" s="31" t="str">
        <f t="shared" si="8"/>
        <v>i</v>
      </c>
      <c r="K45" s="33"/>
      <c r="L45" s="34"/>
      <c r="M45" s="220"/>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row>
    <row r="46" spans="1:87" s="36" customFormat="1" ht="12.75">
      <c r="A46" s="29">
        <v>45</v>
      </c>
      <c r="B46" s="30" t="str">
        <f t="shared" si="1"/>
        <v>a</v>
      </c>
      <c r="C46" s="31" t="str">
        <f t="shared" si="9"/>
        <v>b</v>
      </c>
      <c r="D46" s="32" t="str">
        <f t="shared" si="2"/>
        <v>c</v>
      </c>
      <c r="E46" s="31" t="str">
        <f t="shared" si="3"/>
        <v>d</v>
      </c>
      <c r="F46" s="31" t="str">
        <f t="shared" si="4"/>
        <v>e</v>
      </c>
      <c r="G46" s="32" t="str">
        <f t="shared" si="5"/>
        <v>f</v>
      </c>
      <c r="H46" s="31" t="str">
        <f t="shared" si="6"/>
        <v>g</v>
      </c>
      <c r="I46" s="32" t="str">
        <f t="shared" si="7"/>
        <v>h</v>
      </c>
      <c r="J46" s="31" t="str">
        <f t="shared" si="8"/>
        <v>i</v>
      </c>
      <c r="K46" s="33"/>
      <c r="L46" s="34"/>
      <c r="M46" s="220"/>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row>
    <row r="47" spans="1:87" s="36" customFormat="1" ht="12.75">
      <c r="A47" s="29">
        <v>46</v>
      </c>
      <c r="B47" s="30" t="str">
        <f t="shared" si="1"/>
        <v>a</v>
      </c>
      <c r="C47" s="31" t="str">
        <f t="shared" si="9"/>
        <v>b</v>
      </c>
      <c r="D47" s="32" t="str">
        <f t="shared" si="2"/>
        <v>c</v>
      </c>
      <c r="E47" s="31" t="str">
        <f t="shared" si="3"/>
        <v>d</v>
      </c>
      <c r="F47" s="31" t="str">
        <f t="shared" si="4"/>
        <v>e</v>
      </c>
      <c r="G47" s="32" t="str">
        <f t="shared" si="5"/>
        <v>f</v>
      </c>
      <c r="H47" s="31" t="str">
        <f t="shared" si="6"/>
        <v>g</v>
      </c>
      <c r="I47" s="32" t="str">
        <f t="shared" si="7"/>
        <v>h</v>
      </c>
      <c r="J47" s="31" t="str">
        <f t="shared" si="8"/>
        <v>i</v>
      </c>
      <c r="K47" s="33"/>
      <c r="L47" s="34"/>
      <c r="M47" s="220"/>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row>
    <row r="48" spans="1:87" s="36" customFormat="1" ht="12.75">
      <c r="A48" s="29">
        <v>47</v>
      </c>
      <c r="B48" s="30" t="str">
        <f t="shared" si="1"/>
        <v>a</v>
      </c>
      <c r="C48" s="31" t="str">
        <f t="shared" si="9"/>
        <v>b</v>
      </c>
      <c r="D48" s="32" t="str">
        <f t="shared" si="2"/>
        <v>c</v>
      </c>
      <c r="E48" s="31" t="str">
        <f t="shared" si="3"/>
        <v>d</v>
      </c>
      <c r="F48" s="31" t="str">
        <f t="shared" si="4"/>
        <v>e</v>
      </c>
      <c r="G48" s="32" t="str">
        <f t="shared" si="5"/>
        <v>f</v>
      </c>
      <c r="H48" s="31" t="str">
        <f t="shared" si="6"/>
        <v>g</v>
      </c>
      <c r="I48" s="32" t="str">
        <f t="shared" si="7"/>
        <v>h</v>
      </c>
      <c r="J48" s="31" t="str">
        <f t="shared" si="8"/>
        <v>i</v>
      </c>
      <c r="K48" s="33"/>
      <c r="L48" s="34"/>
      <c r="M48" s="220"/>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row>
    <row r="49" spans="1:87" s="36" customFormat="1" ht="12.75">
      <c r="A49" s="29">
        <v>48</v>
      </c>
      <c r="B49" s="30" t="str">
        <f t="shared" si="1"/>
        <v>a</v>
      </c>
      <c r="C49" s="31" t="str">
        <f t="shared" si="9"/>
        <v>b</v>
      </c>
      <c r="D49" s="32" t="str">
        <f t="shared" si="2"/>
        <v>c</v>
      </c>
      <c r="E49" s="31" t="str">
        <f t="shared" si="3"/>
        <v>d</v>
      </c>
      <c r="F49" s="31" t="str">
        <f t="shared" si="4"/>
        <v>e</v>
      </c>
      <c r="G49" s="32" t="str">
        <f t="shared" si="5"/>
        <v>f</v>
      </c>
      <c r="H49" s="31" t="str">
        <f t="shared" si="6"/>
        <v>g</v>
      </c>
      <c r="I49" s="32" t="str">
        <f t="shared" si="7"/>
        <v>h</v>
      </c>
      <c r="J49" s="31" t="str">
        <f t="shared" si="8"/>
        <v>i</v>
      </c>
      <c r="K49" s="33"/>
      <c r="L49" s="34"/>
      <c r="M49" s="220"/>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row>
    <row r="50" spans="1:87" s="36" customFormat="1" ht="12.75">
      <c r="A50" s="29">
        <v>49</v>
      </c>
      <c r="B50" s="30" t="str">
        <f t="shared" si="1"/>
        <v>a</v>
      </c>
      <c r="C50" s="31" t="str">
        <f t="shared" si="9"/>
        <v>b</v>
      </c>
      <c r="D50" s="32" t="str">
        <f t="shared" si="2"/>
        <v>c</v>
      </c>
      <c r="E50" s="31" t="str">
        <f t="shared" si="3"/>
        <v>d</v>
      </c>
      <c r="F50" s="31" t="str">
        <f t="shared" si="4"/>
        <v>e</v>
      </c>
      <c r="G50" s="32" t="str">
        <f t="shared" si="5"/>
        <v>f</v>
      </c>
      <c r="H50" s="31" t="str">
        <f t="shared" si="6"/>
        <v>g</v>
      </c>
      <c r="I50" s="32" t="str">
        <f t="shared" si="7"/>
        <v>h</v>
      </c>
      <c r="J50" s="31" t="str">
        <f t="shared" si="8"/>
        <v>i</v>
      </c>
      <c r="K50" s="33"/>
      <c r="L50" s="34"/>
      <c r="M50" s="220"/>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row>
    <row r="51" spans="1:87" s="36" customFormat="1" ht="12.75">
      <c r="A51" s="29">
        <v>50</v>
      </c>
      <c r="B51" s="30" t="str">
        <f t="shared" si="1"/>
        <v>a</v>
      </c>
      <c r="C51" s="31" t="str">
        <f t="shared" si="9"/>
        <v>b</v>
      </c>
      <c r="D51" s="32" t="str">
        <f t="shared" si="2"/>
        <v>c</v>
      </c>
      <c r="E51" s="31" t="str">
        <f t="shared" si="3"/>
        <v>d</v>
      </c>
      <c r="F51" s="31" t="str">
        <f t="shared" si="4"/>
        <v>e</v>
      </c>
      <c r="G51" s="32" t="str">
        <f t="shared" si="5"/>
        <v>f</v>
      </c>
      <c r="H51" s="31" t="str">
        <f t="shared" si="6"/>
        <v>g</v>
      </c>
      <c r="I51" s="32" t="str">
        <f t="shared" si="7"/>
        <v>h</v>
      </c>
      <c r="J51" s="31" t="str">
        <f t="shared" si="8"/>
        <v>i</v>
      </c>
      <c r="K51" s="33"/>
      <c r="L51" s="34"/>
      <c r="M51" s="220"/>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row>
    <row r="52" spans="1:87" s="36" customFormat="1" ht="12.75">
      <c r="A52" s="29">
        <v>51</v>
      </c>
      <c r="B52" s="30" t="str">
        <f t="shared" si="1"/>
        <v>a</v>
      </c>
      <c r="C52" s="31" t="str">
        <f t="shared" si="9"/>
        <v>b</v>
      </c>
      <c r="D52" s="32" t="str">
        <f t="shared" si="2"/>
        <v>c</v>
      </c>
      <c r="E52" s="31" t="str">
        <f t="shared" si="3"/>
        <v>d</v>
      </c>
      <c r="F52" s="31" t="str">
        <f t="shared" si="4"/>
        <v>e</v>
      </c>
      <c r="G52" s="32" t="str">
        <f t="shared" si="5"/>
        <v>f</v>
      </c>
      <c r="H52" s="31" t="str">
        <f t="shared" si="6"/>
        <v>g</v>
      </c>
      <c r="I52" s="32" t="str">
        <f t="shared" si="7"/>
        <v>h</v>
      </c>
      <c r="J52" s="31" t="str">
        <f t="shared" si="8"/>
        <v>i</v>
      </c>
      <c r="K52" s="33"/>
      <c r="L52" s="34"/>
      <c r="M52" s="220"/>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row>
    <row r="53" spans="1:87" s="36" customFormat="1" ht="12.75">
      <c r="A53" s="29">
        <v>52</v>
      </c>
      <c r="B53" s="30" t="str">
        <f t="shared" si="1"/>
        <v>a</v>
      </c>
      <c r="C53" s="31" t="str">
        <f t="shared" si="9"/>
        <v>b</v>
      </c>
      <c r="D53" s="32" t="str">
        <f t="shared" si="2"/>
        <v>c</v>
      </c>
      <c r="E53" s="31" t="str">
        <f t="shared" si="3"/>
        <v>d</v>
      </c>
      <c r="F53" s="31" t="str">
        <f t="shared" si="4"/>
        <v>e</v>
      </c>
      <c r="G53" s="32" t="str">
        <f t="shared" si="5"/>
        <v>f</v>
      </c>
      <c r="H53" s="31" t="str">
        <f t="shared" si="6"/>
        <v>g</v>
      </c>
      <c r="I53" s="32" t="str">
        <f t="shared" si="7"/>
        <v>h</v>
      </c>
      <c r="J53" s="31" t="str">
        <f t="shared" si="8"/>
        <v>i</v>
      </c>
      <c r="K53" s="33"/>
      <c r="L53" s="34"/>
      <c r="M53" s="220"/>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row>
    <row r="54" spans="1:87" s="36" customFormat="1" ht="12.75">
      <c r="A54" s="29">
        <v>53</v>
      </c>
      <c r="B54" s="30" t="str">
        <f t="shared" si="1"/>
        <v>a</v>
      </c>
      <c r="C54" s="31" t="str">
        <f t="shared" si="9"/>
        <v>b</v>
      </c>
      <c r="D54" s="32" t="str">
        <f t="shared" si="2"/>
        <v>c</v>
      </c>
      <c r="E54" s="31" t="str">
        <f t="shared" si="3"/>
        <v>d</v>
      </c>
      <c r="F54" s="31" t="str">
        <f t="shared" si="4"/>
        <v>e</v>
      </c>
      <c r="G54" s="32" t="str">
        <f t="shared" si="5"/>
        <v>f</v>
      </c>
      <c r="H54" s="31" t="str">
        <f t="shared" si="6"/>
        <v>g</v>
      </c>
      <c r="I54" s="32" t="str">
        <f t="shared" si="7"/>
        <v>h</v>
      </c>
      <c r="J54" s="31" t="str">
        <f t="shared" si="8"/>
        <v>i</v>
      </c>
      <c r="K54" s="33"/>
      <c r="L54" s="34"/>
      <c r="M54" s="220"/>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row>
    <row r="55" spans="1:87" s="36" customFormat="1" ht="12.75">
      <c r="A55" s="29">
        <v>54</v>
      </c>
      <c r="B55" s="30" t="str">
        <f t="shared" si="1"/>
        <v>a</v>
      </c>
      <c r="C55" s="31" t="str">
        <f t="shared" si="9"/>
        <v>b</v>
      </c>
      <c r="D55" s="32" t="str">
        <f t="shared" si="2"/>
        <v>c</v>
      </c>
      <c r="E55" s="31" t="str">
        <f t="shared" si="3"/>
        <v>d</v>
      </c>
      <c r="F55" s="31" t="str">
        <f t="shared" si="4"/>
        <v>e</v>
      </c>
      <c r="G55" s="32" t="str">
        <f t="shared" si="5"/>
        <v>f</v>
      </c>
      <c r="H55" s="31" t="str">
        <f t="shared" si="6"/>
        <v>g</v>
      </c>
      <c r="I55" s="32" t="str">
        <f t="shared" si="7"/>
        <v>h</v>
      </c>
      <c r="J55" s="31" t="str">
        <f t="shared" si="8"/>
        <v>i</v>
      </c>
      <c r="K55" s="33"/>
      <c r="L55" s="34"/>
      <c r="M55" s="220"/>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row>
    <row r="56" spans="1:87" s="36" customFormat="1" ht="12.75">
      <c r="A56" s="29">
        <v>55</v>
      </c>
      <c r="B56" s="30" t="str">
        <f t="shared" si="1"/>
        <v>a</v>
      </c>
      <c r="C56" s="31" t="str">
        <f t="shared" si="9"/>
        <v>b</v>
      </c>
      <c r="D56" s="32" t="str">
        <f t="shared" si="2"/>
        <v>c</v>
      </c>
      <c r="E56" s="31" t="str">
        <f t="shared" si="3"/>
        <v>d</v>
      </c>
      <c r="F56" s="31" t="str">
        <f t="shared" si="4"/>
        <v>e</v>
      </c>
      <c r="G56" s="32" t="str">
        <f t="shared" si="5"/>
        <v>f</v>
      </c>
      <c r="H56" s="31" t="str">
        <f t="shared" si="6"/>
        <v>g</v>
      </c>
      <c r="I56" s="32" t="str">
        <f t="shared" si="7"/>
        <v>h</v>
      </c>
      <c r="J56" s="31" t="str">
        <f t="shared" si="8"/>
        <v>i</v>
      </c>
      <c r="K56" s="33"/>
      <c r="L56" s="34"/>
      <c r="M56" s="220"/>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row>
    <row r="57" spans="1:87" s="36" customFormat="1" ht="12.75">
      <c r="A57" s="29">
        <v>56</v>
      </c>
      <c r="B57" s="30" t="str">
        <f t="shared" si="1"/>
        <v>a</v>
      </c>
      <c r="C57" s="31" t="str">
        <f t="shared" si="9"/>
        <v>b</v>
      </c>
      <c r="D57" s="32" t="str">
        <f t="shared" si="2"/>
        <v>c</v>
      </c>
      <c r="E57" s="31" t="str">
        <f t="shared" si="3"/>
        <v>d</v>
      </c>
      <c r="F57" s="31" t="str">
        <f t="shared" si="4"/>
        <v>e</v>
      </c>
      <c r="G57" s="32" t="str">
        <f t="shared" si="5"/>
        <v>f</v>
      </c>
      <c r="H57" s="31" t="str">
        <f t="shared" si="6"/>
        <v>g</v>
      </c>
      <c r="I57" s="32" t="str">
        <f t="shared" si="7"/>
        <v>h</v>
      </c>
      <c r="J57" s="31" t="str">
        <f t="shared" si="8"/>
        <v>i</v>
      </c>
      <c r="K57" s="33"/>
      <c r="L57" s="34"/>
      <c r="M57" s="220"/>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row>
    <row r="58" spans="1:87" s="36" customFormat="1" ht="12.75">
      <c r="A58" s="29">
        <v>57</v>
      </c>
      <c r="B58" s="30" t="str">
        <f t="shared" si="1"/>
        <v>a</v>
      </c>
      <c r="C58" s="31" t="str">
        <f t="shared" si="9"/>
        <v>b</v>
      </c>
      <c r="D58" s="32" t="str">
        <f t="shared" si="2"/>
        <v>c</v>
      </c>
      <c r="E58" s="31" t="str">
        <f t="shared" si="3"/>
        <v>d</v>
      </c>
      <c r="F58" s="31" t="str">
        <f t="shared" si="4"/>
        <v>e</v>
      </c>
      <c r="G58" s="32" t="str">
        <f t="shared" si="5"/>
        <v>f</v>
      </c>
      <c r="H58" s="31" t="str">
        <f t="shared" si="6"/>
        <v>g</v>
      </c>
      <c r="I58" s="32" t="str">
        <f t="shared" si="7"/>
        <v>h</v>
      </c>
      <c r="J58" s="31" t="str">
        <f t="shared" si="8"/>
        <v>i</v>
      </c>
      <c r="K58" s="33"/>
      <c r="L58" s="34"/>
      <c r="M58" s="220"/>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35"/>
      <c r="AR58" s="35"/>
      <c r="AS58" s="35"/>
      <c r="AT58" s="35"/>
      <c r="AU58" s="35"/>
      <c r="AV58" s="35"/>
      <c r="AW58" s="35"/>
      <c r="AX58" s="35"/>
      <c r="AY58" s="35"/>
      <c r="AZ58" s="35"/>
      <c r="BA58" s="35"/>
      <c r="BB58" s="35"/>
      <c r="BC58" s="35"/>
      <c r="BD58" s="35"/>
      <c r="BE58" s="35"/>
      <c r="BF58" s="35"/>
      <c r="BG58" s="35"/>
      <c r="BH58" s="35"/>
      <c r="BI58" s="35"/>
      <c r="BJ58" s="35"/>
      <c r="BK58" s="35"/>
      <c r="BL58" s="35"/>
      <c r="BM58" s="35"/>
      <c r="BN58" s="35"/>
      <c r="BO58" s="35"/>
      <c r="BP58" s="35"/>
      <c r="BQ58" s="35"/>
      <c r="BR58" s="35"/>
      <c r="BS58" s="35"/>
      <c r="BT58" s="35"/>
      <c r="BU58" s="35"/>
      <c r="BV58" s="35"/>
      <c r="BW58" s="35"/>
      <c r="BX58" s="35"/>
      <c r="BY58" s="35"/>
      <c r="BZ58" s="35"/>
      <c r="CA58" s="35"/>
      <c r="CB58" s="35"/>
      <c r="CC58" s="35"/>
      <c r="CD58" s="35"/>
      <c r="CE58" s="35"/>
      <c r="CF58" s="35"/>
      <c r="CG58" s="35"/>
      <c r="CH58" s="35"/>
      <c r="CI58" s="35"/>
    </row>
    <row r="59" spans="1:87" s="36" customFormat="1" ht="12.75">
      <c r="A59" s="29">
        <v>58</v>
      </c>
      <c r="B59" s="30" t="str">
        <f t="shared" si="1"/>
        <v>a</v>
      </c>
      <c r="C59" s="31" t="str">
        <f t="shared" si="9"/>
        <v>b</v>
      </c>
      <c r="D59" s="32" t="str">
        <f t="shared" si="2"/>
        <v>c</v>
      </c>
      <c r="E59" s="31" t="str">
        <f t="shared" si="3"/>
        <v>d</v>
      </c>
      <c r="F59" s="31" t="str">
        <f t="shared" si="4"/>
        <v>e</v>
      </c>
      <c r="G59" s="32" t="str">
        <f t="shared" si="5"/>
        <v>f</v>
      </c>
      <c r="H59" s="31" t="str">
        <f t="shared" si="6"/>
        <v>g</v>
      </c>
      <c r="I59" s="32" t="str">
        <f t="shared" si="7"/>
        <v>h</v>
      </c>
      <c r="J59" s="31" t="str">
        <f t="shared" si="8"/>
        <v>i</v>
      </c>
      <c r="K59" s="33"/>
      <c r="L59" s="34"/>
      <c r="M59" s="220"/>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c r="BY59" s="35"/>
      <c r="BZ59" s="35"/>
      <c r="CA59" s="35"/>
      <c r="CB59" s="35"/>
      <c r="CC59" s="35"/>
      <c r="CD59" s="35"/>
      <c r="CE59" s="35"/>
      <c r="CF59" s="35"/>
      <c r="CG59" s="35"/>
      <c r="CH59" s="35"/>
      <c r="CI59" s="35"/>
    </row>
    <row r="60" spans="1:87" s="36" customFormat="1" ht="12.75">
      <c r="A60" s="29">
        <v>59</v>
      </c>
      <c r="B60" s="30" t="str">
        <f t="shared" si="1"/>
        <v>a</v>
      </c>
      <c r="C60" s="31" t="str">
        <f t="shared" si="9"/>
        <v>b</v>
      </c>
      <c r="D60" s="32" t="str">
        <f t="shared" si="2"/>
        <v>c</v>
      </c>
      <c r="E60" s="31" t="str">
        <f t="shared" si="3"/>
        <v>d</v>
      </c>
      <c r="F60" s="31" t="str">
        <f t="shared" si="4"/>
        <v>e</v>
      </c>
      <c r="G60" s="32" t="str">
        <f t="shared" si="5"/>
        <v>f</v>
      </c>
      <c r="H60" s="31" t="str">
        <f t="shared" si="6"/>
        <v>g</v>
      </c>
      <c r="I60" s="32" t="str">
        <f t="shared" si="7"/>
        <v>h</v>
      </c>
      <c r="J60" s="31" t="str">
        <f t="shared" si="8"/>
        <v>i</v>
      </c>
      <c r="K60" s="33"/>
      <c r="L60" s="34"/>
      <c r="M60" s="220"/>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c r="BO60" s="35"/>
      <c r="BP60" s="35"/>
      <c r="BQ60" s="35"/>
      <c r="BR60" s="35"/>
      <c r="BS60" s="35"/>
      <c r="BT60" s="35"/>
      <c r="BU60" s="35"/>
      <c r="BV60" s="35"/>
      <c r="BW60" s="35"/>
      <c r="BX60" s="35"/>
      <c r="BY60" s="35"/>
      <c r="BZ60" s="35"/>
      <c r="CA60" s="35"/>
      <c r="CB60" s="35"/>
      <c r="CC60" s="35"/>
      <c r="CD60" s="35"/>
      <c r="CE60" s="35"/>
      <c r="CF60" s="35"/>
      <c r="CG60" s="35"/>
      <c r="CH60" s="35"/>
      <c r="CI60" s="35"/>
    </row>
    <row r="61" spans="1:87" s="36" customFormat="1" ht="12.75">
      <c r="A61" s="29">
        <v>60</v>
      </c>
      <c r="B61" s="30" t="str">
        <f t="shared" si="1"/>
        <v>a</v>
      </c>
      <c r="C61" s="31" t="str">
        <f t="shared" si="9"/>
        <v>b</v>
      </c>
      <c r="D61" s="32" t="str">
        <f t="shared" si="2"/>
        <v>c</v>
      </c>
      <c r="E61" s="31" t="str">
        <f t="shared" si="3"/>
        <v>d</v>
      </c>
      <c r="F61" s="31" t="str">
        <f t="shared" si="4"/>
        <v>e</v>
      </c>
      <c r="G61" s="32" t="str">
        <f t="shared" si="5"/>
        <v>f</v>
      </c>
      <c r="H61" s="31" t="str">
        <f t="shared" si="6"/>
        <v>g</v>
      </c>
      <c r="I61" s="32" t="str">
        <f t="shared" si="7"/>
        <v>h</v>
      </c>
      <c r="J61" s="31" t="str">
        <f t="shared" si="8"/>
        <v>i</v>
      </c>
      <c r="K61" s="33"/>
      <c r="L61" s="34"/>
      <c r="M61" s="220"/>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row>
    <row r="62" spans="1:87" s="193" customFormat="1" ht="12.75">
      <c r="A62" s="191"/>
      <c r="B62" s="192"/>
      <c r="D62" s="194"/>
      <c r="G62" s="194"/>
      <c r="I62" s="194"/>
      <c r="L62" s="195"/>
      <c r="N62" s="192"/>
      <c r="O62" s="192"/>
      <c r="P62" s="192"/>
      <c r="Q62" s="192"/>
      <c r="R62" s="192"/>
      <c r="S62" s="192"/>
      <c r="T62" s="192"/>
      <c r="U62" s="192"/>
      <c r="V62" s="192"/>
      <c r="W62" s="192"/>
      <c r="X62" s="192"/>
      <c r="Y62" s="192"/>
      <c r="Z62" s="192"/>
      <c r="AA62" s="192"/>
      <c r="AB62" s="192"/>
      <c r="AC62" s="192"/>
      <c r="AD62" s="192"/>
      <c r="AE62" s="192"/>
      <c r="AF62" s="192"/>
      <c r="AG62" s="192"/>
      <c r="AH62" s="192"/>
      <c r="AI62" s="192"/>
      <c r="AJ62" s="192"/>
      <c r="AK62" s="192"/>
      <c r="AL62" s="192"/>
      <c r="AM62" s="192"/>
      <c r="AN62" s="192"/>
      <c r="AO62" s="192"/>
      <c r="AP62" s="192"/>
      <c r="AQ62" s="192"/>
      <c r="AR62" s="192"/>
      <c r="AS62" s="192"/>
      <c r="AT62" s="192"/>
      <c r="AU62" s="192"/>
      <c r="AV62" s="192"/>
      <c r="AW62" s="192"/>
      <c r="AX62" s="192"/>
      <c r="AY62" s="192"/>
      <c r="AZ62" s="192"/>
      <c r="BA62" s="192"/>
      <c r="BB62" s="192"/>
      <c r="BC62" s="192"/>
      <c r="BD62" s="192"/>
      <c r="BE62" s="192"/>
      <c r="BF62" s="192"/>
      <c r="BG62" s="192"/>
      <c r="BH62" s="192"/>
      <c r="BI62" s="192"/>
      <c r="BJ62" s="192"/>
      <c r="BK62" s="192"/>
      <c r="BL62" s="192"/>
      <c r="BM62" s="192"/>
      <c r="BN62" s="192"/>
      <c r="BO62" s="192"/>
      <c r="BP62" s="192"/>
      <c r="BQ62" s="192"/>
      <c r="BR62" s="192"/>
      <c r="BS62" s="192"/>
      <c r="BT62" s="192"/>
      <c r="BU62" s="192"/>
      <c r="BV62" s="192"/>
      <c r="BW62" s="192"/>
      <c r="BX62" s="192"/>
      <c r="BY62" s="192"/>
      <c r="BZ62" s="192"/>
      <c r="CA62" s="192"/>
      <c r="CB62" s="192"/>
      <c r="CC62" s="192"/>
      <c r="CD62" s="192"/>
      <c r="CE62" s="192"/>
      <c r="CF62" s="221"/>
      <c r="CG62" s="221"/>
    </row>
    <row r="63" spans="1:87" s="211" customFormat="1" ht="15.75">
      <c r="A63" s="206"/>
      <c r="B63" s="207"/>
      <c r="C63" s="208"/>
      <c r="D63" s="209"/>
      <c r="E63" s="208"/>
      <c r="F63" s="208"/>
      <c r="G63" s="209"/>
      <c r="H63" s="208"/>
      <c r="I63" s="209"/>
      <c r="J63" s="208"/>
      <c r="K63" s="208"/>
      <c r="L63" s="210"/>
      <c r="N63" s="212"/>
      <c r="O63" s="212"/>
      <c r="P63" s="212"/>
      <c r="Q63" s="213" t="s">
        <v>15</v>
      </c>
      <c r="R63" s="213" t="s">
        <v>16</v>
      </c>
      <c r="S63" s="213" t="s">
        <v>124</v>
      </c>
      <c r="T63" s="213" t="s">
        <v>125</v>
      </c>
      <c r="U63" s="213" t="s">
        <v>126</v>
      </c>
      <c r="V63" s="213" t="s">
        <v>127</v>
      </c>
      <c r="W63" s="213" t="s">
        <v>128</v>
      </c>
      <c r="X63" s="213" t="s">
        <v>129</v>
      </c>
      <c r="Y63" s="213" t="s">
        <v>130</v>
      </c>
      <c r="Z63" s="213" t="s">
        <v>131</v>
      </c>
      <c r="AA63" s="213" t="s">
        <v>132</v>
      </c>
      <c r="AB63" s="213" t="s">
        <v>133</v>
      </c>
      <c r="AC63" s="213" t="s">
        <v>134</v>
      </c>
      <c r="AD63" s="213" t="s">
        <v>135</v>
      </c>
      <c r="AE63" s="213" t="s">
        <v>136</v>
      </c>
      <c r="AF63" s="213" t="s">
        <v>137</v>
      </c>
      <c r="AG63" s="213" t="s">
        <v>138</v>
      </c>
      <c r="AH63" s="213" t="s">
        <v>139</v>
      </c>
      <c r="AI63" s="213" t="s">
        <v>140</v>
      </c>
      <c r="AJ63" s="213" t="s">
        <v>49</v>
      </c>
      <c r="AK63" s="213" t="s">
        <v>50</v>
      </c>
      <c r="AL63" s="213" t="s">
        <v>141</v>
      </c>
      <c r="AM63" s="213" t="s">
        <v>142</v>
      </c>
      <c r="AN63" s="213" t="s">
        <v>143</v>
      </c>
      <c r="AO63" s="213" t="s">
        <v>144</v>
      </c>
      <c r="AP63" s="213" t="s">
        <v>17</v>
      </c>
      <c r="AQ63" s="213" t="s">
        <v>145</v>
      </c>
      <c r="AR63" s="213" t="s">
        <v>146</v>
      </c>
      <c r="AS63" s="213" t="s">
        <v>147</v>
      </c>
      <c r="AT63" s="213" t="s">
        <v>47</v>
      </c>
      <c r="AU63" s="213" t="s">
        <v>48</v>
      </c>
      <c r="AV63" s="213" t="s">
        <v>148</v>
      </c>
      <c r="AW63" s="213" t="s">
        <v>149</v>
      </c>
      <c r="AX63" s="213" t="s">
        <v>150</v>
      </c>
      <c r="AY63" s="213" t="s">
        <v>151</v>
      </c>
      <c r="AZ63" s="213" t="s">
        <v>152</v>
      </c>
      <c r="BA63" s="213" t="s">
        <v>153</v>
      </c>
      <c r="BB63" s="213" t="s">
        <v>154</v>
      </c>
      <c r="BC63" s="213" t="s">
        <v>155</v>
      </c>
      <c r="BD63" s="213" t="s">
        <v>156</v>
      </c>
      <c r="BE63" s="213" t="s">
        <v>18</v>
      </c>
      <c r="BF63" s="213" t="s">
        <v>157</v>
      </c>
      <c r="BG63" s="213" t="s">
        <v>158</v>
      </c>
      <c r="BH63" s="214">
        <v>1</v>
      </c>
      <c r="BI63" s="214">
        <v>2</v>
      </c>
      <c r="BJ63" s="214">
        <v>3</v>
      </c>
      <c r="BK63" s="214">
        <v>4</v>
      </c>
      <c r="BL63" s="214">
        <v>5</v>
      </c>
      <c r="BM63" s="214">
        <v>6</v>
      </c>
      <c r="BN63" s="214" t="s">
        <v>199</v>
      </c>
      <c r="BO63" s="214" t="s">
        <v>200</v>
      </c>
      <c r="BP63" s="214">
        <v>8</v>
      </c>
      <c r="BQ63" s="214">
        <v>9</v>
      </c>
      <c r="BR63" s="214">
        <v>10</v>
      </c>
      <c r="BS63" s="214">
        <v>11</v>
      </c>
      <c r="BT63" s="214">
        <v>12</v>
      </c>
      <c r="BU63" s="214">
        <v>13</v>
      </c>
      <c r="BV63" s="214">
        <v>14</v>
      </c>
      <c r="BW63" s="214">
        <v>15</v>
      </c>
      <c r="BX63" s="214">
        <v>16</v>
      </c>
      <c r="BY63" s="214">
        <v>17</v>
      </c>
      <c r="BZ63" s="214">
        <v>18</v>
      </c>
      <c r="CA63" s="214">
        <v>19</v>
      </c>
      <c r="CB63" s="214">
        <v>20</v>
      </c>
      <c r="CC63" s="214">
        <v>21</v>
      </c>
      <c r="CD63" s="214">
        <v>22</v>
      </c>
      <c r="CE63" s="214">
        <v>23</v>
      </c>
      <c r="CF63" s="214">
        <v>24</v>
      </c>
      <c r="CG63" s="214">
        <v>25</v>
      </c>
      <c r="CH63" s="214">
        <v>26</v>
      </c>
      <c r="CI63" s="214">
        <v>27</v>
      </c>
    </row>
    <row r="64" spans="1:87" s="211" customFormat="1">
      <c r="A64" s="206"/>
      <c r="B64" s="207"/>
      <c r="C64" s="208"/>
      <c r="D64" s="209"/>
      <c r="E64" s="208"/>
      <c r="F64" s="208"/>
      <c r="G64" s="209"/>
      <c r="H64" s="208"/>
      <c r="I64" s="209"/>
      <c r="J64" s="208"/>
      <c r="K64" s="208"/>
      <c r="L64" s="215"/>
      <c r="N64" s="212"/>
      <c r="O64" s="212"/>
      <c r="P64" s="212"/>
      <c r="Q64" s="212">
        <f>SUM(Q2:Q61)</f>
        <v>0</v>
      </c>
      <c r="R64" s="212">
        <f t="shared" ref="R64:CE64" si="10">SUM(R2:R61)</f>
        <v>0</v>
      </c>
      <c r="S64" s="212">
        <f t="shared" si="10"/>
        <v>0</v>
      </c>
      <c r="T64" s="212">
        <f t="shared" si="10"/>
        <v>0</v>
      </c>
      <c r="U64" s="212">
        <f t="shared" si="10"/>
        <v>0</v>
      </c>
      <c r="V64" s="212">
        <f t="shared" si="10"/>
        <v>0</v>
      </c>
      <c r="W64" s="212">
        <f t="shared" si="10"/>
        <v>0</v>
      </c>
      <c r="X64" s="212">
        <f t="shared" si="10"/>
        <v>0</v>
      </c>
      <c r="Y64" s="212">
        <f t="shared" si="10"/>
        <v>0</v>
      </c>
      <c r="Z64" s="212">
        <f t="shared" si="10"/>
        <v>0</v>
      </c>
      <c r="AA64" s="212">
        <f t="shared" si="10"/>
        <v>0</v>
      </c>
      <c r="AB64" s="212">
        <f t="shared" si="10"/>
        <v>0</v>
      </c>
      <c r="AC64" s="212">
        <f t="shared" si="10"/>
        <v>0</v>
      </c>
      <c r="AD64" s="212">
        <f t="shared" si="10"/>
        <v>0</v>
      </c>
      <c r="AE64" s="212">
        <f t="shared" si="10"/>
        <v>0</v>
      </c>
      <c r="AF64" s="212">
        <f t="shared" si="10"/>
        <v>0</v>
      </c>
      <c r="AG64" s="212">
        <f t="shared" si="10"/>
        <v>0</v>
      </c>
      <c r="AH64" s="212">
        <f t="shared" si="10"/>
        <v>0</v>
      </c>
      <c r="AI64" s="212">
        <f t="shared" si="10"/>
        <v>0</v>
      </c>
      <c r="AJ64" s="212">
        <f t="shared" si="10"/>
        <v>0</v>
      </c>
      <c r="AK64" s="212">
        <f t="shared" si="10"/>
        <v>0</v>
      </c>
      <c r="AL64" s="212">
        <f t="shared" si="10"/>
        <v>0</v>
      </c>
      <c r="AM64" s="212">
        <f t="shared" si="10"/>
        <v>0</v>
      </c>
      <c r="AN64" s="212">
        <f t="shared" si="10"/>
        <v>0</v>
      </c>
      <c r="AO64" s="212">
        <f t="shared" si="10"/>
        <v>0</v>
      </c>
      <c r="AP64" s="212">
        <f t="shared" si="10"/>
        <v>0</v>
      </c>
      <c r="AQ64" s="212">
        <f t="shared" si="10"/>
        <v>0</v>
      </c>
      <c r="AR64" s="212">
        <f t="shared" si="10"/>
        <v>0</v>
      </c>
      <c r="AS64" s="212">
        <f t="shared" si="10"/>
        <v>0</v>
      </c>
      <c r="AT64" s="212">
        <f t="shared" si="10"/>
        <v>0</v>
      </c>
      <c r="AU64" s="212">
        <f t="shared" si="10"/>
        <v>0</v>
      </c>
      <c r="AV64" s="212">
        <f t="shared" si="10"/>
        <v>0</v>
      </c>
      <c r="AW64" s="212">
        <f t="shared" si="10"/>
        <v>0</v>
      </c>
      <c r="AX64" s="212">
        <f t="shared" si="10"/>
        <v>0</v>
      </c>
      <c r="AY64" s="212">
        <f t="shared" si="10"/>
        <v>0</v>
      </c>
      <c r="AZ64" s="212">
        <f t="shared" si="10"/>
        <v>0</v>
      </c>
      <c r="BA64" s="212">
        <f t="shared" si="10"/>
        <v>0</v>
      </c>
      <c r="BB64" s="212">
        <f t="shared" si="10"/>
        <v>0</v>
      </c>
      <c r="BC64" s="212">
        <f t="shared" si="10"/>
        <v>0</v>
      </c>
      <c r="BD64" s="212">
        <f t="shared" si="10"/>
        <v>0</v>
      </c>
      <c r="BE64" s="212">
        <f t="shared" si="10"/>
        <v>0</v>
      </c>
      <c r="BF64" s="212">
        <f t="shared" si="10"/>
        <v>0</v>
      </c>
      <c r="BG64" s="212">
        <f t="shared" si="10"/>
        <v>0</v>
      </c>
      <c r="BH64" s="212">
        <f>SUM(BH2:BH61)</f>
        <v>0</v>
      </c>
      <c r="BI64" s="212">
        <f t="shared" si="10"/>
        <v>0</v>
      </c>
      <c r="BJ64" s="212">
        <f t="shared" si="10"/>
        <v>0</v>
      </c>
      <c r="BK64" s="212">
        <f t="shared" si="10"/>
        <v>0</v>
      </c>
      <c r="BL64" s="212">
        <f t="shared" si="10"/>
        <v>0</v>
      </c>
      <c r="BM64" s="212">
        <f t="shared" si="10"/>
        <v>0</v>
      </c>
      <c r="BN64" s="212">
        <f t="shared" si="10"/>
        <v>0</v>
      </c>
      <c r="BO64" s="212">
        <f t="shared" si="10"/>
        <v>0</v>
      </c>
      <c r="BP64" s="212">
        <f t="shared" si="10"/>
        <v>0</v>
      </c>
      <c r="BQ64" s="212">
        <f t="shared" si="10"/>
        <v>0</v>
      </c>
      <c r="BR64" s="212">
        <f t="shared" si="10"/>
        <v>0</v>
      </c>
      <c r="BS64" s="212">
        <f t="shared" si="10"/>
        <v>0</v>
      </c>
      <c r="BT64" s="212">
        <f t="shared" si="10"/>
        <v>0</v>
      </c>
      <c r="BU64" s="212">
        <f t="shared" si="10"/>
        <v>0</v>
      </c>
      <c r="BV64" s="212">
        <f t="shared" si="10"/>
        <v>0</v>
      </c>
      <c r="BW64" s="212">
        <f t="shared" si="10"/>
        <v>0</v>
      </c>
      <c r="BX64" s="212">
        <f t="shared" si="10"/>
        <v>0</v>
      </c>
      <c r="BY64" s="212">
        <f t="shared" si="10"/>
        <v>0</v>
      </c>
      <c r="BZ64" s="212">
        <f t="shared" si="10"/>
        <v>0</v>
      </c>
      <c r="CA64" s="212">
        <f t="shared" si="10"/>
        <v>0</v>
      </c>
      <c r="CB64" s="212">
        <f t="shared" si="10"/>
        <v>0</v>
      </c>
      <c r="CC64" s="212">
        <f t="shared" si="10"/>
        <v>0</v>
      </c>
      <c r="CD64" s="212">
        <f t="shared" si="10"/>
        <v>0</v>
      </c>
      <c r="CE64" s="212">
        <f t="shared" si="10"/>
        <v>0</v>
      </c>
      <c r="CF64" s="212">
        <f>SUM(CF2:CF61)</f>
        <v>0</v>
      </c>
      <c r="CG64" s="212">
        <f>SUM(CG2:CG61)</f>
        <v>0</v>
      </c>
      <c r="CH64" s="212">
        <f>SUM(CH2:CH61)</f>
        <v>0</v>
      </c>
      <c r="CI64" s="212">
        <f>SUM(CI2:CI61)</f>
        <v>0</v>
      </c>
    </row>
    <row r="65" spans="1:87" s="211" customFormat="1">
      <c r="A65" s="206"/>
      <c r="B65" s="207"/>
      <c r="C65" s="208"/>
      <c r="D65" s="209"/>
      <c r="E65" s="208"/>
      <c r="F65" s="208"/>
      <c r="G65" s="209"/>
      <c r="H65" s="208"/>
      <c r="I65" s="209"/>
      <c r="J65" s="208"/>
      <c r="K65" s="208">
        <f>COUNTBLANK(K2:K61)</f>
        <v>60</v>
      </c>
      <c r="L65" s="215"/>
      <c r="N65" s="212"/>
      <c r="O65" s="212"/>
      <c r="P65" s="212"/>
      <c r="Q65" s="216" t="e">
        <f>SUM(Q2:Q61)/K66</f>
        <v>#DIV/0!</v>
      </c>
      <c r="R65" s="216" t="e">
        <f>SUM(R2:R61)/K66</f>
        <v>#DIV/0!</v>
      </c>
      <c r="S65" s="216" t="e">
        <f>SUM(S2:S61)/K66</f>
        <v>#DIV/0!</v>
      </c>
      <c r="T65" s="216" t="e">
        <f>SUM(T2:T61)/K66</f>
        <v>#DIV/0!</v>
      </c>
      <c r="U65" s="216" t="e">
        <f>SUM(U2:U61)/K66</f>
        <v>#DIV/0!</v>
      </c>
      <c r="V65" s="216" t="e">
        <f>SUM(V2:V61)/K66</f>
        <v>#DIV/0!</v>
      </c>
      <c r="W65" s="216" t="e">
        <f>SUM(W2:W61)/K66</f>
        <v>#DIV/0!</v>
      </c>
      <c r="X65" s="216" t="e">
        <f>SUM(X2:X61)/K66</f>
        <v>#DIV/0!</v>
      </c>
      <c r="Y65" s="216" t="e">
        <f>SUM(Y2:Y61)/K66</f>
        <v>#DIV/0!</v>
      </c>
      <c r="Z65" s="216" t="e">
        <f>SUM(Z2:Z61)/K66</f>
        <v>#DIV/0!</v>
      </c>
      <c r="AA65" s="216" t="e">
        <f>SUM(AA2:AA61)/K66</f>
        <v>#DIV/0!</v>
      </c>
      <c r="AB65" s="216" t="e">
        <f>SUM(AB2:AB61)/K66</f>
        <v>#DIV/0!</v>
      </c>
      <c r="AC65" s="216" t="e">
        <f>SUM(AC2:AC61)/K66</f>
        <v>#DIV/0!</v>
      </c>
      <c r="AD65" s="216" t="e">
        <f>SUM(AD2:AD61)/K66</f>
        <v>#DIV/0!</v>
      </c>
      <c r="AE65" s="216" t="e">
        <f>SUM(AE2:AE61)/K66</f>
        <v>#DIV/0!</v>
      </c>
      <c r="AF65" s="216" t="e">
        <f>SUM(AF2:AF61)/K66</f>
        <v>#DIV/0!</v>
      </c>
      <c r="AG65" s="216" t="e">
        <f>SUM(AG2:AG61)/K66</f>
        <v>#DIV/0!</v>
      </c>
      <c r="AH65" s="216" t="e">
        <f>SUM(AH2:AH61)/K66</f>
        <v>#DIV/0!</v>
      </c>
      <c r="AI65" s="216" t="e">
        <f>SUM(AI2:AI61)/K66</f>
        <v>#DIV/0!</v>
      </c>
      <c r="AJ65" s="216" t="e">
        <f>SUM(AJ2:AJ61)/K66</f>
        <v>#DIV/0!</v>
      </c>
      <c r="AK65" s="216" t="e">
        <f>SUM(AK2:AK61)/K66</f>
        <v>#DIV/0!</v>
      </c>
      <c r="AL65" s="216" t="e">
        <f>SUM(AL2:AL61)/K66</f>
        <v>#DIV/0!</v>
      </c>
      <c r="AM65" s="216" t="e">
        <f>SUM(AM2:AM61)/K66</f>
        <v>#DIV/0!</v>
      </c>
      <c r="AN65" s="216" t="e">
        <f>SUM(AN2:AN61)/K66</f>
        <v>#DIV/0!</v>
      </c>
      <c r="AO65" s="216" t="e">
        <f>SUM(AO2:AO61)/K66</f>
        <v>#DIV/0!</v>
      </c>
      <c r="AP65" s="216" t="e">
        <f>SUM(AP2:AP61)/K66</f>
        <v>#DIV/0!</v>
      </c>
      <c r="AQ65" s="216" t="e">
        <f>SUM(AQ2:AQ61)/K66</f>
        <v>#DIV/0!</v>
      </c>
      <c r="AR65" s="216" t="e">
        <f>SUM(AR2:AR61)/K66</f>
        <v>#DIV/0!</v>
      </c>
      <c r="AS65" s="216" t="e">
        <f>SUM(AS2:AS61)/K66</f>
        <v>#DIV/0!</v>
      </c>
      <c r="AT65" s="216" t="e">
        <f>SUM(AT2:AT61)/K66</f>
        <v>#DIV/0!</v>
      </c>
      <c r="AU65" s="216" t="e">
        <f>SUM(AU2:AU61)/K66</f>
        <v>#DIV/0!</v>
      </c>
      <c r="AV65" s="216" t="e">
        <f>SUM(AV2:AV61)/K66</f>
        <v>#DIV/0!</v>
      </c>
      <c r="AW65" s="216" t="e">
        <f>SUM(AW2:AW61)/K66</f>
        <v>#DIV/0!</v>
      </c>
      <c r="AX65" s="216" t="e">
        <f>SUM(AX2:AX61)/K66</f>
        <v>#DIV/0!</v>
      </c>
      <c r="AY65" s="216" t="e">
        <f>SUM(AY2:AY61)/K66</f>
        <v>#DIV/0!</v>
      </c>
      <c r="AZ65" s="216" t="e">
        <f>SUM(AZ2:AZ61)/K66</f>
        <v>#DIV/0!</v>
      </c>
      <c r="BA65" s="216" t="e">
        <f>SUM(BA2:BA61)/K66</f>
        <v>#DIV/0!</v>
      </c>
      <c r="BB65" s="216" t="e">
        <f>SUM(BB2:BB61)/K66</f>
        <v>#DIV/0!</v>
      </c>
      <c r="BC65" s="216" t="e">
        <f>SUM(BC2:BC61)/K66</f>
        <v>#DIV/0!</v>
      </c>
      <c r="BD65" s="216" t="e">
        <f>SUM(BD2:BD61)/K66</f>
        <v>#DIV/0!</v>
      </c>
      <c r="BE65" s="216" t="e">
        <f>SUM(BE2:BE61)/K66</f>
        <v>#DIV/0!</v>
      </c>
      <c r="BF65" s="216" t="e">
        <f>SUM(BF2:BF61)/K66</f>
        <v>#DIV/0!</v>
      </c>
      <c r="BG65" s="216" t="e">
        <f>SUM(BG2:BG61)/K66</f>
        <v>#DIV/0!</v>
      </c>
      <c r="BH65" s="216" t="e">
        <f>SUM(BH2:BH61)/K66</f>
        <v>#DIV/0!</v>
      </c>
      <c r="BI65" s="216" t="e">
        <f>SUM(BI2:BI61)/K66</f>
        <v>#DIV/0!</v>
      </c>
      <c r="BJ65" s="216" t="e">
        <f>SUM(BJ2:BJ61)/K66</f>
        <v>#DIV/0!</v>
      </c>
      <c r="BK65" s="216" t="e">
        <f>SUM(BK2:BK61)/K66</f>
        <v>#DIV/0!</v>
      </c>
      <c r="BL65" s="216" t="e">
        <f>SUM(BL2:BL61)/K66</f>
        <v>#DIV/0!</v>
      </c>
      <c r="BM65" s="216" t="e">
        <f>SUM(BM2:BM61)/K66</f>
        <v>#DIV/0!</v>
      </c>
      <c r="BN65" s="216" t="e">
        <f>SUM(BN2:BN61)/K66</f>
        <v>#DIV/0!</v>
      </c>
      <c r="BO65" s="216" t="e">
        <f>SUM(BO2:BO61)/K66</f>
        <v>#DIV/0!</v>
      </c>
      <c r="BP65" s="216" t="e">
        <f>SUM(BP2:BP61)/K66</f>
        <v>#DIV/0!</v>
      </c>
      <c r="BQ65" s="216" t="e">
        <f>SUM(BQ2:BQ61)/K66</f>
        <v>#DIV/0!</v>
      </c>
      <c r="BR65" s="216" t="e">
        <f>SUM(BR2:BR61)/K66</f>
        <v>#DIV/0!</v>
      </c>
      <c r="BS65" s="216" t="e">
        <f>SUM(BS2:BS61)/K66</f>
        <v>#DIV/0!</v>
      </c>
      <c r="BT65" s="216" t="e">
        <f>SUM(BT2:BT61)/K66</f>
        <v>#DIV/0!</v>
      </c>
      <c r="BU65" s="216" t="e">
        <f>SUM(BU2:BU61)/K66</f>
        <v>#DIV/0!</v>
      </c>
      <c r="BV65" s="216" t="e">
        <f>SUM(BV2:BV61)/K66</f>
        <v>#DIV/0!</v>
      </c>
      <c r="BW65" s="216" t="e">
        <f>SUM(BW2:BW61)/K66</f>
        <v>#DIV/0!</v>
      </c>
      <c r="BX65" s="216" t="e">
        <f>SUM(BX2:BX61)/K66</f>
        <v>#DIV/0!</v>
      </c>
      <c r="BY65" s="216" t="e">
        <f>SUM(BY2:BY61)/K66</f>
        <v>#DIV/0!</v>
      </c>
      <c r="BZ65" s="216" t="e">
        <f>SUM(BZ2:BZ61)/K66</f>
        <v>#DIV/0!</v>
      </c>
      <c r="CA65" s="216" t="e">
        <f>SUM(CA2:CA61)/K66</f>
        <v>#DIV/0!</v>
      </c>
      <c r="CB65" s="216" t="e">
        <f>SUM(CB2:CB61)/K66</f>
        <v>#DIV/0!</v>
      </c>
      <c r="CC65" s="216" t="e">
        <f>SUM(CC2:CC61)/K66</f>
        <v>#DIV/0!</v>
      </c>
      <c r="CD65" s="216" t="e">
        <f>SUM(CD2:CD61)/K66</f>
        <v>#DIV/0!</v>
      </c>
      <c r="CE65" s="216" t="e">
        <f>SUM(CE2:CE61)/K66</f>
        <v>#DIV/0!</v>
      </c>
      <c r="CF65" s="216" t="e">
        <f>SUM(CF2:CF61)/K66</f>
        <v>#DIV/0!</v>
      </c>
      <c r="CG65" s="216" t="e">
        <f>SUM(CG2:CG61)/K66</f>
        <v>#DIV/0!</v>
      </c>
      <c r="CH65" s="216" t="e">
        <f>SUM(CH2:CH61)/K66</f>
        <v>#DIV/0!</v>
      </c>
      <c r="CI65" s="216" t="e">
        <f>SUM(CI2:CI61)/K66</f>
        <v>#DIV/0!</v>
      </c>
    </row>
    <row r="66" spans="1:87" s="211" customFormat="1">
      <c r="A66" s="206"/>
      <c r="B66" s="207"/>
      <c r="C66" s="208"/>
      <c r="D66" s="209"/>
      <c r="E66" s="208"/>
      <c r="F66" s="208"/>
      <c r="G66" s="209"/>
      <c r="H66" s="208"/>
      <c r="I66" s="209"/>
      <c r="J66" s="208"/>
      <c r="K66" s="208">
        <f>COUNTA(K2:K61)</f>
        <v>0</v>
      </c>
      <c r="L66" s="215"/>
      <c r="N66" s="212"/>
      <c r="O66" s="212"/>
      <c r="P66" s="212"/>
      <c r="Q66" s="216" t="e">
        <f>Q65</f>
        <v>#DIV/0!</v>
      </c>
      <c r="R66" s="216" t="e">
        <f t="shared" ref="R66:CE66" si="11">R65</f>
        <v>#DIV/0!</v>
      </c>
      <c r="S66" s="216" t="e">
        <f t="shared" si="11"/>
        <v>#DIV/0!</v>
      </c>
      <c r="T66" s="216" t="e">
        <f t="shared" si="11"/>
        <v>#DIV/0!</v>
      </c>
      <c r="U66" s="216" t="e">
        <f t="shared" si="11"/>
        <v>#DIV/0!</v>
      </c>
      <c r="V66" s="216" t="e">
        <f t="shared" si="11"/>
        <v>#DIV/0!</v>
      </c>
      <c r="W66" s="216" t="e">
        <f t="shared" si="11"/>
        <v>#DIV/0!</v>
      </c>
      <c r="X66" s="216" t="e">
        <f t="shared" si="11"/>
        <v>#DIV/0!</v>
      </c>
      <c r="Y66" s="216" t="e">
        <f t="shared" si="11"/>
        <v>#DIV/0!</v>
      </c>
      <c r="Z66" s="216" t="e">
        <f t="shared" si="11"/>
        <v>#DIV/0!</v>
      </c>
      <c r="AA66" s="216" t="e">
        <f t="shared" si="11"/>
        <v>#DIV/0!</v>
      </c>
      <c r="AB66" s="216" t="e">
        <f t="shared" si="11"/>
        <v>#DIV/0!</v>
      </c>
      <c r="AC66" s="216" t="e">
        <f t="shared" si="11"/>
        <v>#DIV/0!</v>
      </c>
      <c r="AD66" s="216" t="e">
        <f t="shared" si="11"/>
        <v>#DIV/0!</v>
      </c>
      <c r="AE66" s="216" t="e">
        <f t="shared" si="11"/>
        <v>#DIV/0!</v>
      </c>
      <c r="AF66" s="216" t="e">
        <f t="shared" si="11"/>
        <v>#DIV/0!</v>
      </c>
      <c r="AG66" s="216" t="e">
        <f t="shared" si="11"/>
        <v>#DIV/0!</v>
      </c>
      <c r="AH66" s="216" t="e">
        <f t="shared" si="11"/>
        <v>#DIV/0!</v>
      </c>
      <c r="AI66" s="216" t="e">
        <f t="shared" si="11"/>
        <v>#DIV/0!</v>
      </c>
      <c r="AJ66" s="216" t="e">
        <f t="shared" si="11"/>
        <v>#DIV/0!</v>
      </c>
      <c r="AK66" s="216" t="e">
        <f t="shared" si="11"/>
        <v>#DIV/0!</v>
      </c>
      <c r="AL66" s="216" t="e">
        <f t="shared" si="11"/>
        <v>#DIV/0!</v>
      </c>
      <c r="AM66" s="216" t="e">
        <f t="shared" si="11"/>
        <v>#DIV/0!</v>
      </c>
      <c r="AN66" s="216" t="e">
        <f t="shared" si="11"/>
        <v>#DIV/0!</v>
      </c>
      <c r="AO66" s="216" t="e">
        <f t="shared" si="11"/>
        <v>#DIV/0!</v>
      </c>
      <c r="AP66" s="216" t="e">
        <f t="shared" si="11"/>
        <v>#DIV/0!</v>
      </c>
      <c r="AQ66" s="216" t="e">
        <f t="shared" si="11"/>
        <v>#DIV/0!</v>
      </c>
      <c r="AR66" s="216" t="e">
        <f t="shared" si="11"/>
        <v>#DIV/0!</v>
      </c>
      <c r="AS66" s="216" t="e">
        <f t="shared" si="11"/>
        <v>#DIV/0!</v>
      </c>
      <c r="AT66" s="216" t="e">
        <f t="shared" si="11"/>
        <v>#DIV/0!</v>
      </c>
      <c r="AU66" s="216" t="e">
        <f t="shared" si="11"/>
        <v>#DIV/0!</v>
      </c>
      <c r="AV66" s="216" t="e">
        <f t="shared" si="11"/>
        <v>#DIV/0!</v>
      </c>
      <c r="AW66" s="216" t="e">
        <f t="shared" si="11"/>
        <v>#DIV/0!</v>
      </c>
      <c r="AX66" s="216" t="e">
        <f t="shared" si="11"/>
        <v>#DIV/0!</v>
      </c>
      <c r="AY66" s="216" t="e">
        <f t="shared" si="11"/>
        <v>#DIV/0!</v>
      </c>
      <c r="AZ66" s="216" t="e">
        <f t="shared" si="11"/>
        <v>#DIV/0!</v>
      </c>
      <c r="BA66" s="216" t="e">
        <f t="shared" si="11"/>
        <v>#DIV/0!</v>
      </c>
      <c r="BB66" s="216" t="e">
        <f t="shared" si="11"/>
        <v>#DIV/0!</v>
      </c>
      <c r="BC66" s="216" t="e">
        <f t="shared" si="11"/>
        <v>#DIV/0!</v>
      </c>
      <c r="BD66" s="216" t="e">
        <f t="shared" si="11"/>
        <v>#DIV/0!</v>
      </c>
      <c r="BE66" s="216" t="e">
        <f t="shared" si="11"/>
        <v>#DIV/0!</v>
      </c>
      <c r="BF66" s="216" t="e">
        <f t="shared" si="11"/>
        <v>#DIV/0!</v>
      </c>
      <c r="BG66" s="216" t="e">
        <f t="shared" si="11"/>
        <v>#DIV/0!</v>
      </c>
      <c r="BH66" s="216" t="e">
        <f t="shared" si="11"/>
        <v>#DIV/0!</v>
      </c>
      <c r="BI66" s="216" t="e">
        <f t="shared" si="11"/>
        <v>#DIV/0!</v>
      </c>
      <c r="BJ66" s="216" t="e">
        <f t="shared" si="11"/>
        <v>#DIV/0!</v>
      </c>
      <c r="BK66" s="216" t="e">
        <f t="shared" si="11"/>
        <v>#DIV/0!</v>
      </c>
      <c r="BL66" s="216" t="e">
        <f t="shared" si="11"/>
        <v>#DIV/0!</v>
      </c>
      <c r="BM66" s="216" t="e">
        <f t="shared" si="11"/>
        <v>#DIV/0!</v>
      </c>
      <c r="BN66" s="216" t="e">
        <f t="shared" si="11"/>
        <v>#DIV/0!</v>
      </c>
      <c r="BO66" s="216" t="e">
        <f>BO65</f>
        <v>#DIV/0!</v>
      </c>
      <c r="BP66" s="216" t="e">
        <f t="shared" si="11"/>
        <v>#DIV/0!</v>
      </c>
      <c r="BQ66" s="216" t="e">
        <f t="shared" si="11"/>
        <v>#DIV/0!</v>
      </c>
      <c r="BR66" s="216" t="e">
        <f t="shared" si="11"/>
        <v>#DIV/0!</v>
      </c>
      <c r="BS66" s="216" t="e">
        <f t="shared" si="11"/>
        <v>#DIV/0!</v>
      </c>
      <c r="BT66" s="216" t="e">
        <f t="shared" si="11"/>
        <v>#DIV/0!</v>
      </c>
      <c r="BU66" s="216" t="e">
        <f t="shared" si="11"/>
        <v>#DIV/0!</v>
      </c>
      <c r="BV66" s="216" t="e">
        <f t="shared" si="11"/>
        <v>#DIV/0!</v>
      </c>
      <c r="BW66" s="216" t="e">
        <f t="shared" si="11"/>
        <v>#DIV/0!</v>
      </c>
      <c r="BX66" s="216" t="e">
        <f t="shared" si="11"/>
        <v>#DIV/0!</v>
      </c>
      <c r="BY66" s="216" t="e">
        <f t="shared" si="11"/>
        <v>#DIV/0!</v>
      </c>
      <c r="BZ66" s="216" t="e">
        <f t="shared" si="11"/>
        <v>#DIV/0!</v>
      </c>
      <c r="CA66" s="216" t="e">
        <f t="shared" si="11"/>
        <v>#DIV/0!</v>
      </c>
      <c r="CB66" s="216" t="e">
        <f t="shared" si="11"/>
        <v>#DIV/0!</v>
      </c>
      <c r="CC66" s="216" t="e">
        <f t="shared" si="11"/>
        <v>#DIV/0!</v>
      </c>
      <c r="CD66" s="216" t="e">
        <f t="shared" si="11"/>
        <v>#DIV/0!</v>
      </c>
      <c r="CE66" s="216" t="e">
        <f t="shared" si="11"/>
        <v>#DIV/0!</v>
      </c>
      <c r="CF66" s="216" t="e">
        <f>CF65</f>
        <v>#DIV/0!</v>
      </c>
      <c r="CG66" s="216" t="e">
        <f t="shared" ref="CG66:CI66" si="12">CG65</f>
        <v>#DIV/0!</v>
      </c>
      <c r="CH66" s="216" t="e">
        <f>CH65</f>
        <v>#DIV/0!</v>
      </c>
      <c r="CI66" s="216" t="e">
        <f t="shared" si="12"/>
        <v>#DIV/0!</v>
      </c>
    </row>
    <row r="67" spans="1:87" s="211" customFormat="1">
      <c r="A67" s="206"/>
      <c r="B67" s="207"/>
      <c r="C67" s="208"/>
      <c r="D67" s="209"/>
      <c r="E67" s="208"/>
      <c r="F67" s="208"/>
      <c r="G67" s="209"/>
      <c r="H67" s="208"/>
      <c r="I67" s="209"/>
      <c r="J67" s="208"/>
      <c r="K67" s="208"/>
      <c r="L67" s="215"/>
      <c r="N67" s="212"/>
      <c r="O67" s="212"/>
      <c r="P67" s="212"/>
      <c r="Q67" s="212"/>
      <c r="R67" s="212"/>
      <c r="S67" s="212"/>
      <c r="T67" s="212"/>
      <c r="U67" s="212"/>
      <c r="V67" s="212"/>
      <c r="W67" s="212"/>
      <c r="X67" s="212"/>
      <c r="Y67" s="212"/>
      <c r="Z67" s="212"/>
      <c r="AA67" s="212"/>
      <c r="AB67" s="212"/>
      <c r="AC67" s="212"/>
      <c r="AD67" s="212"/>
      <c r="AE67" s="212"/>
      <c r="AF67" s="212"/>
      <c r="AG67" s="212"/>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c r="BI67" s="212"/>
      <c r="BJ67" s="212"/>
      <c r="BK67" s="212"/>
      <c r="BL67" s="212"/>
      <c r="BM67" s="212"/>
      <c r="BN67" s="212"/>
      <c r="BO67" s="212"/>
      <c r="BP67" s="212"/>
      <c r="BQ67" s="212"/>
      <c r="BR67" s="212"/>
      <c r="BS67" s="212"/>
      <c r="BT67" s="212"/>
      <c r="BU67" s="212"/>
      <c r="BV67" s="212"/>
      <c r="BW67" s="212"/>
      <c r="BX67" s="212"/>
      <c r="BY67" s="212"/>
      <c r="BZ67" s="212"/>
      <c r="CA67" s="212"/>
      <c r="CB67" s="212"/>
      <c r="CC67" s="212"/>
      <c r="CD67" s="212"/>
      <c r="CE67" s="212"/>
      <c r="CF67" s="222"/>
      <c r="CG67" s="222"/>
    </row>
    <row r="68" spans="1:87" s="196" customFormat="1">
      <c r="A68" s="179"/>
      <c r="B68" s="180"/>
      <c r="C68" s="173"/>
      <c r="D68" s="181"/>
      <c r="E68" s="173"/>
      <c r="F68" s="173"/>
      <c r="G68" s="181"/>
      <c r="H68" s="173"/>
      <c r="I68" s="181"/>
      <c r="J68" s="173"/>
      <c r="K68" s="173"/>
      <c r="L68" s="198"/>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7"/>
      <c r="AN68" s="197"/>
      <c r="AO68" s="197"/>
      <c r="AP68" s="197"/>
      <c r="AQ68" s="197"/>
      <c r="AR68" s="197"/>
      <c r="AS68" s="197"/>
      <c r="AT68" s="197"/>
      <c r="AU68" s="197"/>
      <c r="AV68" s="197"/>
      <c r="AW68" s="197"/>
      <c r="AX68" s="197"/>
      <c r="AY68" s="197"/>
      <c r="AZ68" s="197"/>
      <c r="BA68" s="197"/>
      <c r="BB68" s="197"/>
      <c r="BC68" s="197"/>
      <c r="BD68" s="197"/>
      <c r="BE68" s="197"/>
      <c r="BF68" s="197"/>
      <c r="BG68" s="197"/>
      <c r="BH68" s="197"/>
      <c r="BI68" s="197"/>
      <c r="BJ68" s="197"/>
      <c r="BK68" s="197"/>
      <c r="BL68" s="197"/>
      <c r="BM68" s="197"/>
      <c r="BN68" s="197"/>
      <c r="BO68" s="197"/>
      <c r="BP68" s="197"/>
      <c r="BQ68" s="197"/>
      <c r="BR68" s="197"/>
      <c r="BS68" s="197"/>
      <c r="BT68" s="197"/>
      <c r="BU68" s="197"/>
      <c r="BV68" s="197"/>
      <c r="BW68" s="197"/>
      <c r="BX68" s="197"/>
      <c r="BY68" s="197"/>
      <c r="BZ68" s="197"/>
      <c r="CA68" s="197"/>
      <c r="CB68" s="197"/>
      <c r="CC68" s="197"/>
      <c r="CD68" s="197"/>
      <c r="CE68" s="197"/>
      <c r="CF68" s="223"/>
      <c r="CG68" s="223"/>
    </row>
    <row r="69" spans="1:87" s="196" customFormat="1">
      <c r="A69" s="179"/>
      <c r="B69" s="180"/>
      <c r="C69" s="173"/>
      <c r="D69" s="181"/>
      <c r="E69" s="173"/>
      <c r="F69" s="173"/>
      <c r="G69" s="181"/>
      <c r="H69" s="173"/>
      <c r="I69" s="181"/>
      <c r="J69" s="173"/>
      <c r="K69" s="173"/>
      <c r="L69" s="198"/>
      <c r="N69" s="197"/>
      <c r="O69" s="197"/>
      <c r="P69" s="197"/>
      <c r="Q69" s="197"/>
      <c r="R69" s="197"/>
      <c r="S69" s="197"/>
      <c r="T69" s="197"/>
      <c r="U69" s="197"/>
      <c r="V69" s="197"/>
      <c r="W69" s="197"/>
      <c r="X69" s="197"/>
      <c r="Y69" s="197"/>
      <c r="Z69" s="197"/>
      <c r="AA69" s="197"/>
      <c r="AB69" s="197"/>
      <c r="AC69" s="197"/>
      <c r="AD69" s="197"/>
      <c r="AE69" s="197"/>
      <c r="AF69" s="197"/>
      <c r="AG69" s="197"/>
      <c r="AH69" s="197"/>
      <c r="AI69" s="197"/>
      <c r="AJ69" s="197"/>
      <c r="AK69" s="197"/>
      <c r="AL69" s="197"/>
      <c r="AM69" s="197"/>
      <c r="AN69" s="197"/>
      <c r="AO69" s="197"/>
      <c r="AP69" s="197"/>
      <c r="AQ69" s="197"/>
      <c r="AR69" s="197"/>
      <c r="AS69" s="197"/>
      <c r="AT69" s="197"/>
      <c r="AU69" s="197"/>
      <c r="AV69" s="197"/>
      <c r="AW69" s="197"/>
      <c r="AX69" s="197"/>
      <c r="AY69" s="197"/>
      <c r="AZ69" s="197"/>
      <c r="BA69" s="197"/>
      <c r="BB69" s="197"/>
      <c r="BC69" s="197"/>
      <c r="BD69" s="197"/>
      <c r="BE69" s="197"/>
      <c r="BF69" s="197"/>
      <c r="BG69" s="197"/>
      <c r="BH69" s="197"/>
      <c r="BI69" s="197"/>
      <c r="BJ69" s="197"/>
      <c r="BK69" s="197"/>
      <c r="BL69" s="197"/>
      <c r="BM69" s="197"/>
      <c r="BN69" s="197"/>
      <c r="BO69" s="197"/>
      <c r="BP69" s="197"/>
      <c r="BQ69" s="197"/>
      <c r="BR69" s="197"/>
      <c r="BS69" s="197"/>
      <c r="BT69" s="197"/>
      <c r="BU69" s="197"/>
      <c r="BV69" s="197"/>
      <c r="BW69" s="197"/>
      <c r="BX69" s="197"/>
      <c r="BY69" s="197"/>
      <c r="BZ69" s="197"/>
      <c r="CA69" s="197"/>
      <c r="CB69" s="197"/>
      <c r="CC69" s="197"/>
      <c r="CD69" s="197"/>
      <c r="CE69" s="197"/>
      <c r="CF69" s="223"/>
      <c r="CG69" s="223"/>
    </row>
    <row r="70" spans="1:87" s="217" customFormat="1">
      <c r="A70" s="20"/>
      <c r="B70" s="21"/>
      <c r="C70" s="22"/>
      <c r="D70" s="23"/>
      <c r="E70" s="22"/>
      <c r="F70" s="22"/>
      <c r="G70" s="23"/>
      <c r="H70" s="22"/>
      <c r="I70" s="23"/>
      <c r="J70" s="22"/>
      <c r="K70" s="22"/>
      <c r="L70" s="219"/>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c r="AK70" s="218"/>
      <c r="AL70" s="218"/>
      <c r="AM70" s="218"/>
      <c r="AN70" s="218"/>
      <c r="AO70" s="218"/>
      <c r="AP70" s="218"/>
      <c r="AQ70" s="218"/>
      <c r="AR70" s="218"/>
      <c r="AS70" s="218"/>
      <c r="AT70" s="218"/>
      <c r="AU70" s="218"/>
      <c r="AV70" s="218"/>
      <c r="AW70" s="218"/>
      <c r="AX70" s="218"/>
      <c r="AY70" s="218"/>
      <c r="AZ70" s="218"/>
      <c r="BA70" s="218"/>
      <c r="BB70" s="218"/>
      <c r="BC70" s="218"/>
      <c r="BD70" s="218"/>
      <c r="BE70" s="218"/>
      <c r="BF70" s="218"/>
      <c r="BG70" s="218"/>
      <c r="BH70" s="218"/>
      <c r="BI70" s="218"/>
      <c r="BJ70" s="218"/>
      <c r="BK70" s="218"/>
      <c r="BL70" s="218"/>
      <c r="BM70" s="218"/>
      <c r="BN70" s="218"/>
      <c r="BO70" s="218"/>
      <c r="BP70" s="218"/>
      <c r="BQ70" s="218"/>
      <c r="BR70" s="218"/>
      <c r="BS70" s="218"/>
      <c r="BT70" s="218"/>
      <c r="BU70" s="218"/>
      <c r="BV70" s="218"/>
      <c r="BW70" s="218"/>
      <c r="BX70" s="218"/>
      <c r="BY70" s="218"/>
      <c r="BZ70" s="218"/>
      <c r="CA70" s="218"/>
      <c r="CB70" s="218"/>
      <c r="CC70" s="218"/>
      <c r="CD70" s="218"/>
      <c r="CE70" s="218"/>
      <c r="CF70" s="224"/>
      <c r="CG70" s="224"/>
    </row>
    <row r="71" spans="1:87" s="217" customFormat="1">
      <c r="A71" s="20"/>
      <c r="B71" s="21"/>
      <c r="C71" s="22"/>
      <c r="D71" s="23"/>
      <c r="E71" s="22"/>
      <c r="F71" s="22"/>
      <c r="G71" s="23"/>
      <c r="H71" s="22"/>
      <c r="I71" s="23"/>
      <c r="J71" s="22"/>
      <c r="K71" s="22"/>
      <c r="L71" s="219"/>
      <c r="N71" s="218"/>
      <c r="O71" s="218"/>
      <c r="P71" s="218"/>
      <c r="Q71" s="218"/>
      <c r="R71" s="218"/>
      <c r="S71" s="218"/>
      <c r="T71" s="218"/>
      <c r="U71" s="218"/>
      <c r="V71" s="218"/>
      <c r="W71" s="218"/>
      <c r="X71" s="218"/>
      <c r="Y71" s="218"/>
      <c r="Z71" s="218"/>
      <c r="AA71" s="218"/>
      <c r="AB71" s="218"/>
      <c r="AC71" s="218"/>
      <c r="AD71" s="218"/>
      <c r="AE71" s="218"/>
      <c r="AF71" s="218"/>
      <c r="AG71" s="218"/>
      <c r="AH71" s="218"/>
      <c r="AI71" s="218"/>
      <c r="AJ71" s="218"/>
      <c r="AK71" s="218"/>
      <c r="AL71" s="218"/>
      <c r="AM71" s="218"/>
      <c r="AN71" s="218"/>
      <c r="AO71" s="218"/>
      <c r="AP71" s="218"/>
      <c r="AQ71" s="218"/>
      <c r="AR71" s="218"/>
      <c r="AS71" s="218"/>
      <c r="AT71" s="218"/>
      <c r="AU71" s="218"/>
      <c r="AV71" s="218"/>
      <c r="AW71" s="218"/>
      <c r="AX71" s="218"/>
      <c r="AY71" s="218"/>
      <c r="AZ71" s="218"/>
      <c r="BA71" s="218"/>
      <c r="BB71" s="218"/>
      <c r="BC71" s="218"/>
      <c r="BD71" s="218"/>
      <c r="BE71" s="218"/>
      <c r="BF71" s="218"/>
      <c r="BG71" s="218"/>
      <c r="BH71" s="218"/>
      <c r="BI71" s="218"/>
      <c r="BJ71" s="218"/>
      <c r="BK71" s="218"/>
      <c r="BL71" s="218"/>
      <c r="BM71" s="218"/>
      <c r="BN71" s="218"/>
      <c r="BO71" s="218"/>
      <c r="BP71" s="218"/>
      <c r="BQ71" s="218"/>
      <c r="BR71" s="218"/>
      <c r="BS71" s="218"/>
      <c r="BT71" s="218"/>
      <c r="BU71" s="218"/>
      <c r="BV71" s="218"/>
      <c r="BW71" s="218"/>
      <c r="BX71" s="218"/>
      <c r="BY71" s="218"/>
      <c r="BZ71" s="218"/>
      <c r="CA71" s="218"/>
      <c r="CB71" s="218"/>
      <c r="CC71" s="218"/>
      <c r="CD71" s="218"/>
      <c r="CE71" s="218"/>
      <c r="CF71" s="224"/>
      <c r="CG71" s="224"/>
    </row>
    <row r="72" spans="1:87" s="217" customFormat="1">
      <c r="A72" s="20"/>
      <c r="B72" s="21"/>
      <c r="C72" s="22"/>
      <c r="D72" s="23"/>
      <c r="E72" s="22"/>
      <c r="F72" s="22"/>
      <c r="G72" s="23"/>
      <c r="H72" s="22"/>
      <c r="I72" s="23"/>
      <c r="J72" s="22"/>
      <c r="K72" s="22"/>
      <c r="L72" s="219"/>
      <c r="N72" s="218"/>
      <c r="O72" s="218"/>
      <c r="P72" s="218"/>
      <c r="Q72" s="218"/>
      <c r="R72" s="218"/>
      <c r="S72" s="218"/>
      <c r="T72" s="218"/>
      <c r="U72" s="218"/>
      <c r="V72" s="218"/>
      <c r="W72" s="218"/>
      <c r="X72" s="218"/>
      <c r="Y72" s="218"/>
      <c r="Z72" s="218"/>
      <c r="AA72" s="218"/>
      <c r="AB72" s="218"/>
      <c r="AC72" s="218"/>
      <c r="AD72" s="218"/>
      <c r="AE72" s="218"/>
      <c r="AF72" s="218"/>
      <c r="AG72" s="218"/>
      <c r="AH72" s="218"/>
      <c r="AI72" s="218"/>
      <c r="AJ72" s="218"/>
      <c r="AK72" s="218"/>
      <c r="AL72" s="218"/>
      <c r="AM72" s="218"/>
      <c r="AN72" s="218"/>
      <c r="AO72" s="218"/>
      <c r="AP72" s="218"/>
      <c r="AQ72" s="218"/>
      <c r="AR72" s="218"/>
      <c r="AS72" s="218"/>
      <c r="AT72" s="218"/>
      <c r="AU72" s="218"/>
      <c r="AV72" s="218"/>
      <c r="AW72" s="218"/>
      <c r="AX72" s="218"/>
      <c r="AY72" s="218"/>
      <c r="AZ72" s="218"/>
      <c r="BA72" s="218"/>
      <c r="BB72" s="218"/>
      <c r="BC72" s="218"/>
      <c r="BD72" s="218"/>
      <c r="BE72" s="218"/>
      <c r="BF72" s="218"/>
      <c r="BG72" s="218"/>
      <c r="BH72" s="218"/>
      <c r="BI72" s="218"/>
      <c r="BJ72" s="218"/>
      <c r="BK72" s="218"/>
      <c r="BL72" s="218"/>
      <c r="BM72" s="218"/>
      <c r="BN72" s="218"/>
      <c r="BO72" s="218"/>
      <c r="BP72" s="218"/>
      <c r="BQ72" s="218"/>
      <c r="BR72" s="218"/>
      <c r="BS72" s="218"/>
      <c r="BT72" s="218"/>
      <c r="BU72" s="218"/>
      <c r="BV72" s="218"/>
      <c r="BW72" s="218"/>
      <c r="BX72" s="218"/>
      <c r="BY72" s="218"/>
      <c r="BZ72" s="218"/>
      <c r="CA72" s="218"/>
      <c r="CB72" s="218"/>
      <c r="CC72" s="218"/>
      <c r="CD72" s="218"/>
      <c r="CE72" s="218"/>
      <c r="CF72" s="224"/>
      <c r="CG72" s="224"/>
    </row>
    <row r="73" spans="1:87" s="217" customFormat="1">
      <c r="A73" s="20"/>
      <c r="B73" s="21"/>
      <c r="C73" s="22"/>
      <c r="D73" s="23"/>
      <c r="E73" s="22"/>
      <c r="F73" s="22"/>
      <c r="G73" s="23"/>
      <c r="H73" s="22"/>
      <c r="I73" s="23"/>
      <c r="J73" s="22"/>
      <c r="K73" s="22"/>
      <c r="L73" s="219"/>
      <c r="N73" s="218"/>
      <c r="O73" s="218"/>
      <c r="P73" s="218"/>
      <c r="Q73" s="218"/>
      <c r="R73" s="218"/>
      <c r="S73" s="218"/>
      <c r="T73" s="218"/>
      <c r="U73" s="218"/>
      <c r="V73" s="218"/>
      <c r="W73" s="218"/>
      <c r="X73" s="218"/>
      <c r="Y73" s="218"/>
      <c r="Z73" s="218"/>
      <c r="AA73" s="218"/>
      <c r="AB73" s="218"/>
      <c r="AC73" s="218"/>
      <c r="AD73" s="218"/>
      <c r="AE73" s="218"/>
      <c r="AF73" s="218"/>
      <c r="AG73" s="218"/>
      <c r="AH73" s="218"/>
      <c r="AI73" s="218"/>
      <c r="AJ73" s="218"/>
      <c r="AK73" s="218"/>
      <c r="AL73" s="218"/>
      <c r="AM73" s="218"/>
      <c r="AN73" s="218"/>
      <c r="AO73" s="218"/>
      <c r="AP73" s="218"/>
      <c r="AQ73" s="218"/>
      <c r="AR73" s="218"/>
      <c r="AS73" s="218"/>
      <c r="AT73" s="218"/>
      <c r="AU73" s="218"/>
      <c r="AV73" s="218"/>
      <c r="AW73" s="218"/>
      <c r="AX73" s="218"/>
      <c r="AY73" s="218"/>
      <c r="AZ73" s="218"/>
      <c r="BA73" s="218"/>
      <c r="BB73" s="218"/>
      <c r="BC73" s="218"/>
      <c r="BD73" s="218"/>
      <c r="BE73" s="218"/>
      <c r="BF73" s="218"/>
      <c r="BG73" s="218"/>
      <c r="BH73" s="218"/>
      <c r="BI73" s="218"/>
      <c r="BJ73" s="218"/>
      <c r="BK73" s="218"/>
      <c r="BL73" s="218"/>
      <c r="BM73" s="218"/>
      <c r="BN73" s="218"/>
      <c r="BO73" s="218"/>
      <c r="BP73" s="218"/>
      <c r="BQ73" s="218"/>
      <c r="BR73" s="218"/>
      <c r="BS73" s="218"/>
      <c r="BT73" s="218"/>
      <c r="BU73" s="218"/>
      <c r="BV73" s="218"/>
      <c r="BW73" s="218"/>
      <c r="BX73" s="218"/>
      <c r="BY73" s="218"/>
      <c r="BZ73" s="218"/>
      <c r="CA73" s="218"/>
      <c r="CB73" s="218"/>
      <c r="CC73" s="218"/>
      <c r="CD73" s="218"/>
      <c r="CE73" s="218"/>
      <c r="CF73" s="224"/>
      <c r="CG73" s="224"/>
    </row>
    <row r="74" spans="1:87" s="217" customFormat="1">
      <c r="A74" s="20"/>
      <c r="B74" s="21"/>
      <c r="C74" s="22"/>
      <c r="D74" s="23"/>
      <c r="E74" s="22"/>
      <c r="F74" s="22"/>
      <c r="G74" s="23"/>
      <c r="H74" s="22"/>
      <c r="I74" s="23"/>
      <c r="J74" s="22"/>
      <c r="K74" s="22"/>
      <c r="L74" s="219"/>
      <c r="N74" s="218"/>
      <c r="O74" s="218"/>
      <c r="P74" s="218"/>
      <c r="Q74" s="218"/>
      <c r="R74" s="218"/>
      <c r="S74" s="218"/>
      <c r="T74" s="218"/>
      <c r="U74" s="218"/>
      <c r="V74" s="218"/>
      <c r="W74" s="218"/>
      <c r="X74" s="218"/>
      <c r="Y74" s="218"/>
      <c r="Z74" s="218"/>
      <c r="AA74" s="218"/>
      <c r="AB74" s="218"/>
      <c r="AC74" s="218"/>
      <c r="AD74" s="218"/>
      <c r="AE74" s="218"/>
      <c r="AF74" s="218"/>
      <c r="AG74" s="218"/>
      <c r="AH74" s="218"/>
      <c r="AI74" s="218"/>
      <c r="AJ74" s="218"/>
      <c r="AK74" s="218"/>
      <c r="AL74" s="218"/>
      <c r="AM74" s="218"/>
      <c r="AN74" s="218"/>
      <c r="AO74" s="218"/>
      <c r="AP74" s="218"/>
      <c r="AQ74" s="218"/>
      <c r="AR74" s="218"/>
      <c r="AS74" s="218"/>
      <c r="AT74" s="218"/>
      <c r="AU74" s="218"/>
      <c r="AV74" s="218"/>
      <c r="AW74" s="218"/>
      <c r="AX74" s="218"/>
      <c r="AY74" s="218"/>
      <c r="AZ74" s="218"/>
      <c r="BA74" s="218"/>
      <c r="BB74" s="218"/>
      <c r="BC74" s="218"/>
      <c r="BD74" s="218"/>
      <c r="BE74" s="218"/>
      <c r="BF74" s="218"/>
      <c r="BG74" s="218"/>
      <c r="BH74" s="218"/>
      <c r="BI74" s="218"/>
      <c r="BJ74" s="218"/>
      <c r="BK74" s="218"/>
      <c r="BL74" s="218"/>
      <c r="BM74" s="218"/>
      <c r="BN74" s="218"/>
      <c r="BO74" s="218"/>
      <c r="BP74" s="218"/>
      <c r="BQ74" s="218"/>
      <c r="BR74" s="218"/>
      <c r="BS74" s="218"/>
      <c r="BT74" s="218"/>
      <c r="BU74" s="218"/>
      <c r="BV74" s="218"/>
      <c r="BW74" s="218"/>
      <c r="BX74" s="218"/>
      <c r="BY74" s="218"/>
      <c r="BZ74" s="218"/>
      <c r="CA74" s="218"/>
      <c r="CB74" s="218"/>
      <c r="CC74" s="218"/>
      <c r="CD74" s="218"/>
      <c r="CE74" s="218"/>
      <c r="CF74" s="224"/>
      <c r="CG74" s="224"/>
    </row>
    <row r="75" spans="1:87" s="217" customFormat="1">
      <c r="A75" s="20"/>
      <c r="B75" s="21"/>
      <c r="C75" s="22"/>
      <c r="D75" s="23"/>
      <c r="E75" s="22"/>
      <c r="F75" s="22"/>
      <c r="G75" s="23"/>
      <c r="H75" s="22"/>
      <c r="I75" s="23"/>
      <c r="J75" s="22"/>
      <c r="K75" s="22"/>
      <c r="L75" s="219"/>
      <c r="N75" s="218"/>
      <c r="O75" s="218"/>
      <c r="P75" s="218"/>
      <c r="Q75" s="218"/>
      <c r="R75" s="218"/>
      <c r="S75" s="218"/>
      <c r="T75" s="218"/>
      <c r="U75" s="218"/>
      <c r="V75" s="218"/>
      <c r="W75" s="218"/>
      <c r="X75" s="218"/>
      <c r="Y75" s="218"/>
      <c r="Z75" s="218"/>
      <c r="AA75" s="218"/>
      <c r="AB75" s="218"/>
      <c r="AC75" s="218"/>
      <c r="AD75" s="218"/>
      <c r="AE75" s="218"/>
      <c r="AF75" s="218"/>
      <c r="AG75" s="218"/>
      <c r="AH75" s="218"/>
      <c r="AI75" s="218"/>
      <c r="AJ75" s="218"/>
      <c r="AK75" s="218"/>
      <c r="AL75" s="218"/>
      <c r="AM75" s="218"/>
      <c r="AN75" s="218"/>
      <c r="AO75" s="218"/>
      <c r="AP75" s="218"/>
      <c r="AQ75" s="218"/>
      <c r="AR75" s="218"/>
      <c r="AS75" s="218"/>
      <c r="AT75" s="218"/>
      <c r="AU75" s="218"/>
      <c r="AV75" s="218"/>
      <c r="AW75" s="218"/>
      <c r="AX75" s="218"/>
      <c r="AY75" s="218"/>
      <c r="AZ75" s="218"/>
      <c r="BA75" s="218"/>
      <c r="BB75" s="218"/>
      <c r="BC75" s="218"/>
      <c r="BD75" s="218"/>
      <c r="BE75" s="218"/>
      <c r="BF75" s="218"/>
      <c r="BG75" s="218"/>
      <c r="BH75" s="218"/>
      <c r="BI75" s="218"/>
      <c r="BJ75" s="218"/>
      <c r="BK75" s="218"/>
      <c r="BL75" s="218"/>
      <c r="BM75" s="218"/>
      <c r="BN75" s="218"/>
      <c r="BO75" s="218"/>
      <c r="BP75" s="218"/>
      <c r="BQ75" s="218"/>
      <c r="BR75" s="218"/>
      <c r="BS75" s="218"/>
      <c r="BT75" s="218"/>
      <c r="BU75" s="218"/>
      <c r="BV75" s="218"/>
      <c r="BW75" s="218"/>
      <c r="BX75" s="218"/>
      <c r="BY75" s="218"/>
      <c r="BZ75" s="218"/>
      <c r="CA75" s="218"/>
      <c r="CB75" s="218"/>
      <c r="CC75" s="218"/>
      <c r="CD75" s="218"/>
      <c r="CE75" s="218"/>
      <c r="CF75" s="224"/>
      <c r="CG75" s="224"/>
    </row>
    <row r="76" spans="1:87" s="217" customFormat="1">
      <c r="A76" s="20"/>
      <c r="B76" s="21"/>
      <c r="C76" s="22"/>
      <c r="D76" s="23"/>
      <c r="E76" s="22"/>
      <c r="F76" s="22"/>
      <c r="G76" s="23"/>
      <c r="H76" s="22"/>
      <c r="I76" s="23"/>
      <c r="J76" s="22"/>
      <c r="K76" s="22"/>
      <c r="L76" s="219"/>
      <c r="N76" s="218"/>
      <c r="O76" s="218"/>
      <c r="P76" s="218"/>
      <c r="Q76" s="218"/>
      <c r="R76" s="218"/>
      <c r="S76" s="218"/>
      <c r="T76" s="218"/>
      <c r="U76" s="218"/>
      <c r="V76" s="218"/>
      <c r="W76" s="218"/>
      <c r="X76" s="218"/>
      <c r="Y76" s="218"/>
      <c r="Z76" s="218"/>
      <c r="AA76" s="218"/>
      <c r="AB76" s="218"/>
      <c r="AC76" s="218"/>
      <c r="AD76" s="218"/>
      <c r="AE76" s="218"/>
      <c r="AF76" s="218"/>
      <c r="AG76" s="218"/>
      <c r="AH76" s="218"/>
      <c r="AI76" s="218"/>
      <c r="AJ76" s="218"/>
      <c r="AK76" s="218"/>
      <c r="AL76" s="218"/>
      <c r="AM76" s="218"/>
      <c r="AN76" s="218"/>
      <c r="AO76" s="218"/>
      <c r="AP76" s="218"/>
      <c r="AQ76" s="218"/>
      <c r="AR76" s="218"/>
      <c r="AS76" s="218"/>
      <c r="AT76" s="218"/>
      <c r="AU76" s="218"/>
      <c r="AV76" s="218"/>
      <c r="AW76" s="218"/>
      <c r="AX76" s="218"/>
      <c r="AY76" s="218"/>
      <c r="AZ76" s="218"/>
      <c r="BA76" s="218"/>
      <c r="BB76" s="218"/>
      <c r="BC76" s="218"/>
      <c r="BD76" s="218"/>
      <c r="BE76" s="218"/>
      <c r="BF76" s="218"/>
      <c r="BG76" s="218"/>
      <c r="BH76" s="218"/>
      <c r="BI76" s="218"/>
      <c r="BJ76" s="218"/>
      <c r="BK76" s="218"/>
      <c r="BL76" s="218"/>
      <c r="BM76" s="218"/>
      <c r="BN76" s="218"/>
      <c r="BO76" s="218"/>
      <c r="BP76" s="218"/>
      <c r="BQ76" s="218"/>
      <c r="BR76" s="218"/>
      <c r="BS76" s="218"/>
      <c r="BT76" s="218"/>
      <c r="BU76" s="218"/>
      <c r="BV76" s="218"/>
      <c r="BW76" s="218"/>
      <c r="BX76" s="218"/>
      <c r="BY76" s="218"/>
      <c r="BZ76" s="218"/>
      <c r="CA76" s="218"/>
      <c r="CB76" s="218"/>
      <c r="CC76" s="218"/>
      <c r="CD76" s="218"/>
      <c r="CE76" s="218"/>
      <c r="CF76" s="224"/>
      <c r="CG76" s="224"/>
    </row>
    <row r="77" spans="1:87" s="217" customFormat="1">
      <c r="A77" s="20"/>
      <c r="B77" s="21"/>
      <c r="C77" s="22"/>
      <c r="D77" s="23"/>
      <c r="E77" s="22"/>
      <c r="F77" s="22"/>
      <c r="G77" s="23"/>
      <c r="H77" s="22"/>
      <c r="I77" s="23"/>
      <c r="J77" s="22"/>
      <c r="K77" s="22"/>
      <c r="L77" s="219"/>
      <c r="N77" s="218"/>
      <c r="O77" s="218"/>
      <c r="P77" s="218"/>
      <c r="Q77" s="218"/>
      <c r="R77" s="218"/>
      <c r="S77" s="218"/>
      <c r="T77" s="218"/>
      <c r="U77" s="218"/>
      <c r="V77" s="218"/>
      <c r="W77" s="218"/>
      <c r="X77" s="218"/>
      <c r="Y77" s="218"/>
      <c r="Z77" s="218"/>
      <c r="AA77" s="218"/>
      <c r="AB77" s="218"/>
      <c r="AC77" s="218"/>
      <c r="AD77" s="218"/>
      <c r="AE77" s="218"/>
      <c r="AF77" s="218"/>
      <c r="AG77" s="218"/>
      <c r="AH77" s="218"/>
      <c r="AI77" s="218"/>
      <c r="AJ77" s="218"/>
      <c r="AK77" s="218"/>
      <c r="AL77" s="218"/>
      <c r="AM77" s="218"/>
      <c r="AN77" s="218"/>
      <c r="AO77" s="218"/>
      <c r="AP77" s="218"/>
      <c r="AQ77" s="218"/>
      <c r="AR77" s="218"/>
      <c r="AS77" s="218"/>
      <c r="AT77" s="218"/>
      <c r="AU77" s="218"/>
      <c r="AV77" s="218"/>
      <c r="AW77" s="218"/>
      <c r="AX77" s="218"/>
      <c r="AY77" s="218"/>
      <c r="AZ77" s="218"/>
      <c r="BA77" s="218"/>
      <c r="BB77" s="218"/>
      <c r="BC77" s="218"/>
      <c r="BD77" s="218"/>
      <c r="BE77" s="218"/>
      <c r="BF77" s="218"/>
      <c r="BG77" s="218"/>
      <c r="BH77" s="218"/>
      <c r="BI77" s="218"/>
      <c r="BJ77" s="218"/>
      <c r="BK77" s="218"/>
      <c r="BL77" s="218"/>
      <c r="BM77" s="218"/>
      <c r="BN77" s="218"/>
      <c r="BO77" s="218"/>
      <c r="BP77" s="218"/>
      <c r="BQ77" s="218"/>
      <c r="BR77" s="218"/>
      <c r="BS77" s="218"/>
      <c r="BT77" s="218"/>
      <c r="BU77" s="218"/>
      <c r="BV77" s="218"/>
      <c r="BW77" s="218"/>
      <c r="BX77" s="218"/>
      <c r="BY77" s="218"/>
      <c r="BZ77" s="218"/>
      <c r="CA77" s="218"/>
      <c r="CB77" s="218"/>
      <c r="CC77" s="218"/>
      <c r="CD77" s="218"/>
      <c r="CE77" s="218"/>
      <c r="CF77" s="224"/>
      <c r="CG77" s="224"/>
    </row>
    <row r="78" spans="1:87" s="217" customFormat="1">
      <c r="A78" s="20"/>
      <c r="B78" s="21"/>
      <c r="C78" s="22"/>
      <c r="D78" s="23"/>
      <c r="E78" s="22"/>
      <c r="F78" s="22"/>
      <c r="G78" s="23"/>
      <c r="H78" s="22"/>
      <c r="I78" s="23"/>
      <c r="J78" s="22"/>
      <c r="K78" s="22"/>
      <c r="L78" s="219"/>
      <c r="N78" s="218"/>
      <c r="O78" s="218"/>
      <c r="P78" s="218"/>
      <c r="Q78" s="218"/>
      <c r="R78" s="218"/>
      <c r="S78" s="218"/>
      <c r="T78" s="218"/>
      <c r="U78" s="218"/>
      <c r="V78" s="218"/>
      <c r="W78" s="218"/>
      <c r="X78" s="218"/>
      <c r="Y78" s="218"/>
      <c r="Z78" s="218"/>
      <c r="AA78" s="218"/>
      <c r="AB78" s="218"/>
      <c r="AC78" s="218"/>
      <c r="AD78" s="218"/>
      <c r="AE78" s="218"/>
      <c r="AF78" s="218"/>
      <c r="AG78" s="218"/>
      <c r="AH78" s="218"/>
      <c r="AI78" s="218"/>
      <c r="AJ78" s="218"/>
      <c r="AK78" s="218"/>
      <c r="AL78" s="218"/>
      <c r="AM78" s="218"/>
      <c r="AN78" s="218"/>
      <c r="AO78" s="218"/>
      <c r="AP78" s="218"/>
      <c r="AQ78" s="218"/>
      <c r="AR78" s="218"/>
      <c r="AS78" s="218"/>
      <c r="AT78" s="218"/>
      <c r="AU78" s="218"/>
      <c r="AV78" s="218"/>
      <c r="AW78" s="218"/>
      <c r="AX78" s="218"/>
      <c r="AY78" s="218"/>
      <c r="AZ78" s="218"/>
      <c r="BA78" s="218"/>
      <c r="BB78" s="218"/>
      <c r="BC78" s="218"/>
      <c r="BD78" s="218"/>
      <c r="BE78" s="218"/>
      <c r="BF78" s="218"/>
      <c r="BG78" s="218"/>
      <c r="BH78" s="218"/>
      <c r="BI78" s="218"/>
      <c r="BJ78" s="218"/>
      <c r="BK78" s="218"/>
      <c r="BL78" s="218"/>
      <c r="BM78" s="218"/>
      <c r="BN78" s="218"/>
      <c r="BO78" s="218"/>
      <c r="BP78" s="218"/>
      <c r="BQ78" s="218"/>
      <c r="BR78" s="218"/>
      <c r="BS78" s="218"/>
      <c r="BT78" s="218"/>
      <c r="BU78" s="218"/>
      <c r="BV78" s="218"/>
      <c r="BW78" s="218"/>
      <c r="BX78" s="218"/>
      <c r="BY78" s="218"/>
      <c r="BZ78" s="218"/>
      <c r="CA78" s="218"/>
      <c r="CB78" s="218"/>
      <c r="CC78" s="218"/>
      <c r="CD78" s="218"/>
      <c r="CE78" s="218"/>
      <c r="CF78" s="224"/>
      <c r="CG78" s="224"/>
    </row>
    <row r="79" spans="1:87" s="217" customFormat="1">
      <c r="A79" s="20"/>
      <c r="B79" s="21"/>
      <c r="C79" s="22"/>
      <c r="D79" s="23"/>
      <c r="E79" s="22"/>
      <c r="F79" s="22"/>
      <c r="G79" s="23"/>
      <c r="H79" s="22"/>
      <c r="I79" s="23"/>
      <c r="J79" s="22"/>
      <c r="K79" s="22"/>
      <c r="L79" s="219"/>
      <c r="N79" s="218"/>
      <c r="O79" s="218"/>
      <c r="P79" s="218"/>
      <c r="Q79" s="218"/>
      <c r="R79" s="218"/>
      <c r="S79" s="218"/>
      <c r="T79" s="218"/>
      <c r="U79" s="218"/>
      <c r="V79" s="218"/>
      <c r="W79" s="218"/>
      <c r="X79" s="218"/>
      <c r="Y79" s="218"/>
      <c r="Z79" s="218"/>
      <c r="AA79" s="218"/>
      <c r="AB79" s="218"/>
      <c r="AC79" s="218"/>
      <c r="AD79" s="218"/>
      <c r="AE79" s="218"/>
      <c r="AF79" s="218"/>
      <c r="AG79" s="218"/>
      <c r="AH79" s="218"/>
      <c r="AI79" s="218"/>
      <c r="AJ79" s="218"/>
      <c r="AK79" s="218"/>
      <c r="AL79" s="218"/>
      <c r="AM79" s="218"/>
      <c r="AN79" s="218"/>
      <c r="AO79" s="218"/>
      <c r="AP79" s="218"/>
      <c r="AQ79" s="218"/>
      <c r="AR79" s="218"/>
      <c r="AS79" s="218"/>
      <c r="AT79" s="218"/>
      <c r="AU79" s="218"/>
      <c r="AV79" s="218"/>
      <c r="AW79" s="218"/>
      <c r="AX79" s="218"/>
      <c r="AY79" s="218"/>
      <c r="AZ79" s="218"/>
      <c r="BA79" s="218"/>
      <c r="BB79" s="218"/>
      <c r="BC79" s="218"/>
      <c r="BD79" s="218"/>
      <c r="BE79" s="218"/>
      <c r="BF79" s="218"/>
      <c r="BG79" s="218"/>
      <c r="BH79" s="218"/>
      <c r="BI79" s="218"/>
      <c r="BJ79" s="218"/>
      <c r="BK79" s="218"/>
      <c r="BL79" s="218"/>
      <c r="BM79" s="218"/>
      <c r="BN79" s="218"/>
      <c r="BO79" s="218"/>
      <c r="BP79" s="218"/>
      <c r="BQ79" s="218"/>
      <c r="BR79" s="218"/>
      <c r="BS79" s="218"/>
      <c r="BT79" s="218"/>
      <c r="BU79" s="218"/>
      <c r="BV79" s="218"/>
      <c r="BW79" s="218"/>
      <c r="BX79" s="218"/>
      <c r="BY79" s="218"/>
      <c r="BZ79" s="218"/>
      <c r="CA79" s="218"/>
      <c r="CB79" s="218"/>
      <c r="CC79" s="218"/>
      <c r="CD79" s="218"/>
      <c r="CE79" s="218"/>
      <c r="CF79" s="224"/>
      <c r="CG79" s="224"/>
    </row>
    <row r="80" spans="1:87" s="217" customFormat="1">
      <c r="A80" s="20"/>
      <c r="B80" s="21"/>
      <c r="C80" s="22"/>
      <c r="D80" s="23"/>
      <c r="E80" s="22"/>
      <c r="F80" s="22"/>
      <c r="G80" s="23"/>
      <c r="H80" s="22"/>
      <c r="I80" s="23"/>
      <c r="J80" s="22"/>
      <c r="K80" s="22"/>
      <c r="L80" s="219"/>
      <c r="N80" s="218"/>
      <c r="O80" s="218"/>
      <c r="P80" s="218"/>
      <c r="Q80" s="218"/>
      <c r="R80" s="218"/>
      <c r="S80" s="218"/>
      <c r="T80" s="218"/>
      <c r="U80" s="218"/>
      <c r="V80" s="218"/>
      <c r="W80" s="218"/>
      <c r="X80" s="218"/>
      <c r="Y80" s="218"/>
      <c r="Z80" s="218"/>
      <c r="AA80" s="218"/>
      <c r="AB80" s="218"/>
      <c r="AC80" s="218"/>
      <c r="AD80" s="218"/>
      <c r="AE80" s="218"/>
      <c r="AF80" s="218"/>
      <c r="AG80" s="218"/>
      <c r="AH80" s="218"/>
      <c r="AI80" s="218"/>
      <c r="AJ80" s="218"/>
      <c r="AK80" s="218"/>
      <c r="AL80" s="218"/>
      <c r="AM80" s="218"/>
      <c r="AN80" s="218"/>
      <c r="AO80" s="218"/>
      <c r="AP80" s="218"/>
      <c r="AQ80" s="218"/>
      <c r="AR80" s="218"/>
      <c r="AS80" s="218"/>
      <c r="AT80" s="218"/>
      <c r="AU80" s="218"/>
      <c r="AV80" s="218"/>
      <c r="AW80" s="218"/>
      <c r="AX80" s="218"/>
      <c r="AY80" s="218"/>
      <c r="AZ80" s="218"/>
      <c r="BA80" s="218"/>
      <c r="BB80" s="218"/>
      <c r="BC80" s="218"/>
      <c r="BD80" s="218"/>
      <c r="BE80" s="218"/>
      <c r="BF80" s="218"/>
      <c r="BG80" s="218"/>
      <c r="BH80" s="218"/>
      <c r="BI80" s="218"/>
      <c r="BJ80" s="218"/>
      <c r="BK80" s="218"/>
      <c r="BL80" s="218"/>
      <c r="BM80" s="218"/>
      <c r="BN80" s="218"/>
      <c r="BO80" s="218"/>
      <c r="BP80" s="218"/>
      <c r="BQ80" s="218"/>
      <c r="BR80" s="218"/>
      <c r="BS80" s="218"/>
      <c r="BT80" s="218"/>
      <c r="BU80" s="218"/>
      <c r="BV80" s="218"/>
      <c r="BW80" s="218"/>
      <c r="BX80" s="218"/>
      <c r="BY80" s="218"/>
      <c r="BZ80" s="218"/>
      <c r="CA80" s="218"/>
      <c r="CB80" s="218"/>
      <c r="CC80" s="218"/>
      <c r="CD80" s="218"/>
      <c r="CE80" s="218"/>
      <c r="CF80" s="224"/>
      <c r="CG80" s="224"/>
    </row>
    <row r="81" spans="1:85" s="217" customFormat="1">
      <c r="A81" s="20"/>
      <c r="B81" s="21"/>
      <c r="C81" s="22"/>
      <c r="D81" s="23"/>
      <c r="E81" s="22"/>
      <c r="F81" s="22"/>
      <c r="G81" s="23"/>
      <c r="H81" s="22"/>
      <c r="I81" s="23"/>
      <c r="J81" s="22"/>
      <c r="K81" s="22"/>
      <c r="L81" s="219"/>
      <c r="N81" s="218"/>
      <c r="O81" s="218"/>
      <c r="P81" s="218"/>
      <c r="Q81" s="218"/>
      <c r="R81" s="218"/>
      <c r="S81" s="218"/>
      <c r="T81" s="218"/>
      <c r="U81" s="218"/>
      <c r="V81" s="218"/>
      <c r="W81" s="218"/>
      <c r="X81" s="218"/>
      <c r="Y81" s="218"/>
      <c r="Z81" s="218"/>
      <c r="AA81" s="218"/>
      <c r="AB81" s="218"/>
      <c r="AC81" s="218"/>
      <c r="AD81" s="218"/>
      <c r="AE81" s="218"/>
      <c r="AF81" s="218"/>
      <c r="AG81" s="218"/>
      <c r="AH81" s="218"/>
      <c r="AI81" s="218"/>
      <c r="AJ81" s="218"/>
      <c r="AK81" s="218"/>
      <c r="AL81" s="218"/>
      <c r="AM81" s="218"/>
      <c r="AN81" s="218"/>
      <c r="AO81" s="218"/>
      <c r="AP81" s="218"/>
      <c r="AQ81" s="218"/>
      <c r="AR81" s="218"/>
      <c r="AS81" s="218"/>
      <c r="AT81" s="218"/>
      <c r="AU81" s="218"/>
      <c r="AV81" s="218"/>
      <c r="AW81" s="218"/>
      <c r="AX81" s="218"/>
      <c r="AY81" s="218"/>
      <c r="AZ81" s="218"/>
      <c r="BA81" s="218"/>
      <c r="BB81" s="218"/>
      <c r="BC81" s="218"/>
      <c r="BD81" s="218"/>
      <c r="BE81" s="218"/>
      <c r="BF81" s="218"/>
      <c r="BG81" s="218"/>
      <c r="BH81" s="218"/>
      <c r="BI81" s="218"/>
      <c r="BJ81" s="218"/>
      <c r="BK81" s="218"/>
      <c r="BL81" s="218"/>
      <c r="BM81" s="218"/>
      <c r="BN81" s="218"/>
      <c r="BO81" s="218"/>
      <c r="BP81" s="218"/>
      <c r="BQ81" s="218"/>
      <c r="BR81" s="218"/>
      <c r="BS81" s="218"/>
      <c r="BT81" s="218"/>
      <c r="BU81" s="218"/>
      <c r="BV81" s="218"/>
      <c r="BW81" s="218"/>
      <c r="BX81" s="218"/>
      <c r="BY81" s="218"/>
      <c r="BZ81" s="218"/>
      <c r="CA81" s="218"/>
      <c r="CB81" s="218"/>
      <c r="CC81" s="218"/>
      <c r="CD81" s="218"/>
      <c r="CE81" s="218"/>
      <c r="CF81" s="224"/>
      <c r="CG81" s="224"/>
    </row>
    <row r="82" spans="1:85" s="217" customFormat="1">
      <c r="A82" s="20"/>
      <c r="B82" s="21"/>
      <c r="C82" s="22"/>
      <c r="D82" s="23"/>
      <c r="E82" s="22"/>
      <c r="F82" s="22"/>
      <c r="G82" s="23"/>
      <c r="H82" s="22"/>
      <c r="I82" s="23"/>
      <c r="J82" s="22"/>
      <c r="K82" s="22"/>
      <c r="L82" s="219"/>
      <c r="N82" s="218"/>
      <c r="O82" s="218"/>
      <c r="P82" s="218"/>
      <c r="Q82" s="218"/>
      <c r="R82" s="218"/>
      <c r="S82" s="218"/>
      <c r="T82" s="218"/>
      <c r="U82" s="218"/>
      <c r="V82" s="218"/>
      <c r="W82" s="218"/>
      <c r="X82" s="218"/>
      <c r="Y82" s="218"/>
      <c r="Z82" s="218"/>
      <c r="AA82" s="218"/>
      <c r="AB82" s="218"/>
      <c r="AC82" s="218"/>
      <c r="AD82" s="218"/>
      <c r="AE82" s="218"/>
      <c r="AF82" s="218"/>
      <c r="AG82" s="218"/>
      <c r="AH82" s="218"/>
      <c r="AI82" s="218"/>
      <c r="AJ82" s="218"/>
      <c r="AK82" s="218"/>
      <c r="AL82" s="218"/>
      <c r="AM82" s="218"/>
      <c r="AN82" s="218"/>
      <c r="AO82" s="218"/>
      <c r="AP82" s="218"/>
      <c r="AQ82" s="218"/>
      <c r="AR82" s="218"/>
      <c r="AS82" s="218"/>
      <c r="AT82" s="218"/>
      <c r="AU82" s="218"/>
      <c r="AV82" s="218"/>
      <c r="AW82" s="218"/>
      <c r="AX82" s="218"/>
      <c r="AY82" s="218"/>
      <c r="AZ82" s="218"/>
      <c r="BA82" s="218"/>
      <c r="BB82" s="218"/>
      <c r="BC82" s="218"/>
      <c r="BD82" s="218"/>
      <c r="BE82" s="218"/>
      <c r="BF82" s="218"/>
      <c r="BG82" s="218"/>
      <c r="BH82" s="218"/>
      <c r="BI82" s="218"/>
      <c r="BJ82" s="218"/>
      <c r="BK82" s="218"/>
      <c r="BL82" s="218"/>
      <c r="BM82" s="218"/>
      <c r="BN82" s="218"/>
      <c r="BO82" s="218"/>
      <c r="BP82" s="218"/>
      <c r="BQ82" s="218"/>
      <c r="BR82" s="218"/>
      <c r="BS82" s="218"/>
      <c r="BT82" s="218"/>
      <c r="BU82" s="218"/>
      <c r="BV82" s="218"/>
      <c r="BW82" s="218"/>
      <c r="BX82" s="218"/>
      <c r="BY82" s="218"/>
      <c r="BZ82" s="218"/>
      <c r="CA82" s="218"/>
      <c r="CB82" s="218"/>
      <c r="CC82" s="218"/>
      <c r="CD82" s="218"/>
      <c r="CE82" s="218"/>
      <c r="CF82" s="224"/>
      <c r="CG82" s="224"/>
    </row>
    <row r="83" spans="1:85" s="217" customFormat="1">
      <c r="A83" s="20"/>
      <c r="B83" s="21"/>
      <c r="C83" s="22"/>
      <c r="D83" s="23"/>
      <c r="E83" s="22"/>
      <c r="F83" s="22"/>
      <c r="G83" s="23"/>
      <c r="H83" s="22"/>
      <c r="I83" s="23"/>
      <c r="J83" s="22"/>
      <c r="K83" s="22"/>
      <c r="L83" s="219"/>
      <c r="N83" s="218"/>
      <c r="O83" s="218"/>
      <c r="P83" s="218"/>
      <c r="Q83" s="218"/>
      <c r="R83" s="218"/>
      <c r="S83" s="218"/>
      <c r="T83" s="218"/>
      <c r="U83" s="218"/>
      <c r="V83" s="218"/>
      <c r="W83" s="218"/>
      <c r="X83" s="218"/>
      <c r="Y83" s="218"/>
      <c r="Z83" s="218"/>
      <c r="AA83" s="218"/>
      <c r="AB83" s="218"/>
      <c r="AC83" s="218"/>
      <c r="AD83" s="218"/>
      <c r="AE83" s="218"/>
      <c r="AF83" s="218"/>
      <c r="AG83" s="218"/>
      <c r="AH83" s="218"/>
      <c r="AI83" s="218"/>
      <c r="AJ83" s="218"/>
      <c r="AK83" s="218"/>
      <c r="AL83" s="218"/>
      <c r="AM83" s="218"/>
      <c r="AN83" s="218"/>
      <c r="AO83" s="218"/>
      <c r="AP83" s="218"/>
      <c r="AQ83" s="218"/>
      <c r="AR83" s="218"/>
      <c r="AS83" s="218"/>
      <c r="AT83" s="218"/>
      <c r="AU83" s="218"/>
      <c r="AV83" s="218"/>
      <c r="AW83" s="218"/>
      <c r="AX83" s="218"/>
      <c r="AY83" s="218"/>
      <c r="AZ83" s="218"/>
      <c r="BA83" s="218"/>
      <c r="BB83" s="218"/>
      <c r="BC83" s="218"/>
      <c r="BD83" s="218"/>
      <c r="BE83" s="218"/>
      <c r="BF83" s="218"/>
      <c r="BG83" s="218"/>
      <c r="BH83" s="218"/>
      <c r="BI83" s="218"/>
      <c r="BJ83" s="218"/>
      <c r="BK83" s="218"/>
      <c r="BL83" s="218"/>
      <c r="BM83" s="218"/>
      <c r="BN83" s="218"/>
      <c r="BO83" s="218"/>
      <c r="BP83" s="218"/>
      <c r="BQ83" s="218"/>
      <c r="BR83" s="218"/>
      <c r="BS83" s="218"/>
      <c r="BT83" s="218"/>
      <c r="BU83" s="218"/>
      <c r="BV83" s="218"/>
      <c r="BW83" s="218"/>
      <c r="BX83" s="218"/>
      <c r="BY83" s="218"/>
      <c r="BZ83" s="218"/>
      <c r="CA83" s="218"/>
      <c r="CB83" s="218"/>
      <c r="CC83" s="218"/>
      <c r="CD83" s="218"/>
      <c r="CE83" s="218"/>
      <c r="CF83" s="224"/>
      <c r="CG83" s="224"/>
    </row>
    <row r="84" spans="1:85" s="217" customFormat="1">
      <c r="A84" s="20"/>
      <c r="B84" s="21"/>
      <c r="C84" s="22"/>
      <c r="D84" s="23"/>
      <c r="E84" s="22"/>
      <c r="F84" s="22"/>
      <c r="G84" s="23"/>
      <c r="H84" s="22"/>
      <c r="I84" s="23"/>
      <c r="J84" s="22"/>
      <c r="K84" s="22"/>
      <c r="L84" s="219"/>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18"/>
      <c r="AL84" s="218"/>
      <c r="AM84" s="218"/>
      <c r="AN84" s="218"/>
      <c r="AO84" s="218"/>
      <c r="AP84" s="218"/>
      <c r="AQ84" s="218"/>
      <c r="AR84" s="218"/>
      <c r="AS84" s="218"/>
      <c r="AT84" s="218"/>
      <c r="AU84" s="218"/>
      <c r="AV84" s="218"/>
      <c r="AW84" s="218"/>
      <c r="AX84" s="218"/>
      <c r="AY84" s="218"/>
      <c r="AZ84" s="218"/>
      <c r="BA84" s="218"/>
      <c r="BB84" s="218"/>
      <c r="BC84" s="218"/>
      <c r="BD84" s="218"/>
      <c r="BE84" s="218"/>
      <c r="BF84" s="218"/>
      <c r="BG84" s="218"/>
      <c r="BH84" s="218"/>
      <c r="BI84" s="218"/>
      <c r="BJ84" s="218"/>
      <c r="BK84" s="218"/>
      <c r="BL84" s="218"/>
      <c r="BM84" s="218"/>
      <c r="BN84" s="218"/>
      <c r="BO84" s="218"/>
      <c r="BP84" s="218"/>
      <c r="BQ84" s="218"/>
      <c r="BR84" s="218"/>
      <c r="BS84" s="218"/>
      <c r="BT84" s="218"/>
      <c r="BU84" s="218"/>
      <c r="BV84" s="218"/>
      <c r="BW84" s="218"/>
      <c r="BX84" s="218"/>
      <c r="BY84" s="218"/>
      <c r="BZ84" s="218"/>
      <c r="CA84" s="218"/>
      <c r="CB84" s="218"/>
      <c r="CC84" s="218"/>
      <c r="CD84" s="218"/>
      <c r="CE84" s="218"/>
      <c r="CF84" s="224"/>
      <c r="CG84" s="224"/>
    </row>
    <row r="85" spans="1:85" s="217" customFormat="1">
      <c r="A85" s="20"/>
      <c r="B85" s="21"/>
      <c r="C85" s="22"/>
      <c r="D85" s="23"/>
      <c r="E85" s="22"/>
      <c r="F85" s="22"/>
      <c r="G85" s="23"/>
      <c r="H85" s="22"/>
      <c r="I85" s="23"/>
      <c r="J85" s="22"/>
      <c r="K85" s="22"/>
      <c r="L85" s="219"/>
      <c r="N85" s="218"/>
      <c r="O85" s="218"/>
      <c r="P85" s="218"/>
      <c r="Q85" s="218"/>
      <c r="R85" s="218"/>
      <c r="S85" s="218"/>
      <c r="T85" s="218"/>
      <c r="U85" s="218"/>
      <c r="V85" s="218"/>
      <c r="W85" s="218"/>
      <c r="X85" s="218"/>
      <c r="Y85" s="218"/>
      <c r="Z85" s="218"/>
      <c r="AA85" s="218"/>
      <c r="AB85" s="218"/>
      <c r="AC85" s="218"/>
      <c r="AD85" s="218"/>
      <c r="AE85" s="218"/>
      <c r="AF85" s="218"/>
      <c r="AG85" s="218"/>
      <c r="AH85" s="218"/>
      <c r="AI85" s="218"/>
      <c r="AJ85" s="218"/>
      <c r="AK85" s="218"/>
      <c r="AL85" s="218"/>
      <c r="AM85" s="218"/>
      <c r="AN85" s="218"/>
      <c r="AO85" s="218"/>
      <c r="AP85" s="218"/>
      <c r="AQ85" s="218"/>
      <c r="AR85" s="218"/>
      <c r="AS85" s="218"/>
      <c r="AT85" s="218"/>
      <c r="AU85" s="218"/>
      <c r="AV85" s="218"/>
      <c r="AW85" s="218"/>
      <c r="AX85" s="218"/>
      <c r="AY85" s="218"/>
      <c r="AZ85" s="218"/>
      <c r="BA85" s="218"/>
      <c r="BB85" s="218"/>
      <c r="BC85" s="218"/>
      <c r="BD85" s="218"/>
      <c r="BE85" s="218"/>
      <c r="BF85" s="218"/>
      <c r="BG85" s="218"/>
      <c r="BH85" s="218"/>
      <c r="BI85" s="218"/>
      <c r="BJ85" s="218"/>
      <c r="BK85" s="218"/>
      <c r="BL85" s="218"/>
      <c r="BM85" s="218"/>
      <c r="BN85" s="218"/>
      <c r="BO85" s="218"/>
      <c r="BP85" s="218"/>
      <c r="BQ85" s="218"/>
      <c r="BR85" s="218"/>
      <c r="BS85" s="218"/>
      <c r="BT85" s="218"/>
      <c r="BU85" s="218"/>
      <c r="BV85" s="218"/>
      <c r="BW85" s="218"/>
      <c r="BX85" s="218"/>
      <c r="BY85" s="218"/>
      <c r="BZ85" s="218"/>
      <c r="CA85" s="218"/>
      <c r="CB85" s="218"/>
      <c r="CC85" s="218"/>
      <c r="CD85" s="218"/>
      <c r="CE85" s="218"/>
      <c r="CF85" s="224"/>
      <c r="CG85" s="224"/>
    </row>
    <row r="86" spans="1:85" s="217" customFormat="1">
      <c r="A86" s="20"/>
      <c r="B86" s="21"/>
      <c r="C86" s="22"/>
      <c r="D86" s="23"/>
      <c r="E86" s="22"/>
      <c r="F86" s="22"/>
      <c r="G86" s="23"/>
      <c r="H86" s="22"/>
      <c r="I86" s="23"/>
      <c r="J86" s="22"/>
      <c r="K86" s="22"/>
      <c r="L86" s="219"/>
      <c r="N86" s="218"/>
      <c r="O86" s="218"/>
      <c r="P86" s="218"/>
      <c r="Q86" s="218"/>
      <c r="R86" s="218"/>
      <c r="S86" s="218"/>
      <c r="T86" s="218"/>
      <c r="U86" s="218"/>
      <c r="V86" s="218"/>
      <c r="W86" s="218"/>
      <c r="X86" s="218"/>
      <c r="Y86" s="218"/>
      <c r="Z86" s="218"/>
      <c r="AA86" s="218"/>
      <c r="AB86" s="218"/>
      <c r="AC86" s="218"/>
      <c r="AD86" s="218"/>
      <c r="AE86" s="218"/>
      <c r="AF86" s="218"/>
      <c r="AG86" s="218"/>
      <c r="AH86" s="218"/>
      <c r="AI86" s="218"/>
      <c r="AJ86" s="218"/>
      <c r="AK86" s="218"/>
      <c r="AL86" s="218"/>
      <c r="AM86" s="218"/>
      <c r="AN86" s="218"/>
      <c r="AO86" s="218"/>
      <c r="AP86" s="218"/>
      <c r="AQ86" s="218"/>
      <c r="AR86" s="218"/>
      <c r="AS86" s="218"/>
      <c r="AT86" s="218"/>
      <c r="AU86" s="218"/>
      <c r="AV86" s="218"/>
      <c r="AW86" s="218"/>
      <c r="AX86" s="218"/>
      <c r="AY86" s="218"/>
      <c r="AZ86" s="218"/>
      <c r="BA86" s="218"/>
      <c r="BB86" s="218"/>
      <c r="BC86" s="218"/>
      <c r="BD86" s="218"/>
      <c r="BE86" s="218"/>
      <c r="BF86" s="218"/>
      <c r="BG86" s="218"/>
      <c r="BH86" s="218"/>
      <c r="BI86" s="218"/>
      <c r="BJ86" s="218"/>
      <c r="BK86" s="218"/>
      <c r="BL86" s="218"/>
      <c r="BM86" s="218"/>
      <c r="BN86" s="218"/>
      <c r="BO86" s="218"/>
      <c r="BP86" s="218"/>
      <c r="BQ86" s="218"/>
      <c r="BR86" s="218"/>
      <c r="BS86" s="218"/>
      <c r="BT86" s="218"/>
      <c r="BU86" s="218"/>
      <c r="BV86" s="218"/>
      <c r="BW86" s="218"/>
      <c r="BX86" s="218"/>
      <c r="BY86" s="218"/>
      <c r="BZ86" s="218"/>
      <c r="CA86" s="218"/>
      <c r="CB86" s="218"/>
      <c r="CC86" s="218"/>
      <c r="CD86" s="218"/>
      <c r="CE86" s="218"/>
      <c r="CF86" s="224"/>
      <c r="CG86" s="224"/>
    </row>
    <row r="87" spans="1:85" s="217" customFormat="1">
      <c r="A87" s="20"/>
      <c r="B87" s="21"/>
      <c r="C87" s="22"/>
      <c r="D87" s="23"/>
      <c r="E87" s="22"/>
      <c r="F87" s="22"/>
      <c r="G87" s="23"/>
      <c r="H87" s="22"/>
      <c r="I87" s="23"/>
      <c r="J87" s="22"/>
      <c r="K87" s="22"/>
      <c r="L87" s="219"/>
      <c r="N87" s="218"/>
      <c r="O87" s="218"/>
      <c r="P87" s="218"/>
      <c r="Q87" s="218"/>
      <c r="R87" s="218"/>
      <c r="S87" s="218"/>
      <c r="T87" s="218"/>
      <c r="U87" s="218"/>
      <c r="V87" s="218"/>
      <c r="W87" s="218"/>
      <c r="X87" s="218"/>
      <c r="Y87" s="218"/>
      <c r="Z87" s="218"/>
      <c r="AA87" s="218"/>
      <c r="AB87" s="218"/>
      <c r="AC87" s="218"/>
      <c r="AD87" s="218"/>
      <c r="AE87" s="218"/>
      <c r="AF87" s="218"/>
      <c r="AG87" s="218"/>
      <c r="AH87" s="218"/>
      <c r="AI87" s="218"/>
      <c r="AJ87" s="218"/>
      <c r="AK87" s="218"/>
      <c r="AL87" s="218"/>
      <c r="AM87" s="218"/>
      <c r="AN87" s="218"/>
      <c r="AO87" s="218"/>
      <c r="AP87" s="218"/>
      <c r="AQ87" s="218"/>
      <c r="AR87" s="218"/>
      <c r="AS87" s="218"/>
      <c r="AT87" s="218"/>
      <c r="AU87" s="218"/>
      <c r="AV87" s="218"/>
      <c r="AW87" s="218"/>
      <c r="AX87" s="218"/>
      <c r="AY87" s="218"/>
      <c r="AZ87" s="218"/>
      <c r="BA87" s="218"/>
      <c r="BB87" s="218"/>
      <c r="BC87" s="218"/>
      <c r="BD87" s="218"/>
      <c r="BE87" s="218"/>
      <c r="BF87" s="218"/>
      <c r="BG87" s="218"/>
      <c r="BH87" s="218"/>
      <c r="BI87" s="218"/>
      <c r="BJ87" s="218"/>
      <c r="BK87" s="218"/>
      <c r="BL87" s="218"/>
      <c r="BM87" s="218"/>
      <c r="BN87" s="218"/>
      <c r="BO87" s="218"/>
      <c r="BP87" s="218"/>
      <c r="BQ87" s="218"/>
      <c r="BR87" s="218"/>
      <c r="BS87" s="218"/>
      <c r="BT87" s="218"/>
      <c r="BU87" s="218"/>
      <c r="BV87" s="218"/>
      <c r="BW87" s="218"/>
      <c r="BX87" s="218"/>
      <c r="BY87" s="218"/>
      <c r="BZ87" s="218"/>
      <c r="CA87" s="218"/>
      <c r="CB87" s="218"/>
      <c r="CC87" s="218"/>
      <c r="CD87" s="218"/>
      <c r="CE87" s="218"/>
      <c r="CF87" s="224"/>
      <c r="CG87" s="224"/>
    </row>
    <row r="88" spans="1:85" s="217" customFormat="1">
      <c r="A88" s="20"/>
      <c r="B88" s="21"/>
      <c r="C88" s="22"/>
      <c r="D88" s="23"/>
      <c r="E88" s="22"/>
      <c r="F88" s="22"/>
      <c r="G88" s="23"/>
      <c r="H88" s="22"/>
      <c r="I88" s="23"/>
      <c r="J88" s="22"/>
      <c r="K88" s="22"/>
      <c r="L88" s="219"/>
      <c r="N88" s="218"/>
      <c r="O88" s="218"/>
      <c r="P88" s="218"/>
      <c r="Q88" s="218"/>
      <c r="R88" s="218"/>
      <c r="S88" s="218"/>
      <c r="T88" s="218"/>
      <c r="U88" s="218"/>
      <c r="V88" s="218"/>
      <c r="W88" s="218"/>
      <c r="X88" s="218"/>
      <c r="Y88" s="218"/>
      <c r="Z88" s="218"/>
      <c r="AA88" s="218"/>
      <c r="AB88" s="218"/>
      <c r="AC88" s="218"/>
      <c r="AD88" s="218"/>
      <c r="AE88" s="218"/>
      <c r="AF88" s="218"/>
      <c r="AG88" s="218"/>
      <c r="AH88" s="218"/>
      <c r="AI88" s="218"/>
      <c r="AJ88" s="218"/>
      <c r="AK88" s="218"/>
      <c r="AL88" s="218"/>
      <c r="AM88" s="218"/>
      <c r="AN88" s="218"/>
      <c r="AO88" s="218"/>
      <c r="AP88" s="218"/>
      <c r="AQ88" s="218"/>
      <c r="AR88" s="218"/>
      <c r="AS88" s="218"/>
      <c r="AT88" s="218"/>
      <c r="AU88" s="218"/>
      <c r="AV88" s="218"/>
      <c r="AW88" s="218"/>
      <c r="AX88" s="218"/>
      <c r="AY88" s="218"/>
      <c r="AZ88" s="218"/>
      <c r="BA88" s="218"/>
      <c r="BB88" s="218"/>
      <c r="BC88" s="218"/>
      <c r="BD88" s="218"/>
      <c r="BE88" s="218"/>
      <c r="BF88" s="218"/>
      <c r="BG88" s="218"/>
      <c r="BH88" s="218"/>
      <c r="BI88" s="218"/>
      <c r="BJ88" s="218"/>
      <c r="BK88" s="218"/>
      <c r="BL88" s="218"/>
      <c r="BM88" s="218"/>
      <c r="BN88" s="218"/>
      <c r="BO88" s="218"/>
      <c r="BP88" s="218"/>
      <c r="BQ88" s="218"/>
      <c r="BR88" s="218"/>
      <c r="BS88" s="218"/>
      <c r="BT88" s="218"/>
      <c r="BU88" s="218"/>
      <c r="BV88" s="218"/>
      <c r="BW88" s="218"/>
      <c r="BX88" s="218"/>
      <c r="BY88" s="218"/>
      <c r="BZ88" s="218"/>
      <c r="CA88" s="218"/>
      <c r="CB88" s="218"/>
      <c r="CC88" s="218"/>
      <c r="CD88" s="218"/>
      <c r="CE88" s="218"/>
      <c r="CF88" s="224"/>
      <c r="CG88" s="224"/>
    </row>
    <row r="89" spans="1:85" s="217" customFormat="1">
      <c r="A89" s="20"/>
      <c r="B89" s="21"/>
      <c r="C89" s="22"/>
      <c r="D89" s="23"/>
      <c r="E89" s="22"/>
      <c r="F89" s="22"/>
      <c r="G89" s="23"/>
      <c r="H89" s="22"/>
      <c r="I89" s="23"/>
      <c r="J89" s="22"/>
      <c r="K89" s="22"/>
      <c r="L89" s="219"/>
      <c r="N89" s="218"/>
      <c r="O89" s="218"/>
      <c r="P89" s="218"/>
      <c r="Q89" s="218"/>
      <c r="R89" s="218"/>
      <c r="S89" s="218"/>
      <c r="T89" s="218"/>
      <c r="U89" s="218"/>
      <c r="V89" s="218"/>
      <c r="W89" s="218"/>
      <c r="X89" s="218"/>
      <c r="Y89" s="218"/>
      <c r="Z89" s="218"/>
      <c r="AA89" s="218"/>
      <c r="AB89" s="218"/>
      <c r="AC89" s="218"/>
      <c r="AD89" s="218"/>
      <c r="AE89" s="218"/>
      <c r="AF89" s="218"/>
      <c r="AG89" s="218"/>
      <c r="AH89" s="218"/>
      <c r="AI89" s="218"/>
      <c r="AJ89" s="218"/>
      <c r="AK89" s="218"/>
      <c r="AL89" s="218"/>
      <c r="AM89" s="218"/>
      <c r="AN89" s="218"/>
      <c r="AO89" s="218"/>
      <c r="AP89" s="218"/>
      <c r="AQ89" s="218"/>
      <c r="AR89" s="218"/>
      <c r="AS89" s="218"/>
      <c r="AT89" s="218"/>
      <c r="AU89" s="218"/>
      <c r="AV89" s="218"/>
      <c r="AW89" s="218"/>
      <c r="AX89" s="218"/>
      <c r="AY89" s="218"/>
      <c r="AZ89" s="218"/>
      <c r="BA89" s="218"/>
      <c r="BB89" s="218"/>
      <c r="BC89" s="218"/>
      <c r="BD89" s="218"/>
      <c r="BE89" s="218"/>
      <c r="BF89" s="218"/>
      <c r="BG89" s="218"/>
      <c r="BH89" s="218"/>
      <c r="BI89" s="218"/>
      <c r="BJ89" s="218"/>
      <c r="BK89" s="218"/>
      <c r="BL89" s="218"/>
      <c r="BM89" s="218"/>
      <c r="BN89" s="218"/>
      <c r="BO89" s="218"/>
      <c r="BP89" s="218"/>
      <c r="BQ89" s="218"/>
      <c r="BR89" s="218"/>
      <c r="BS89" s="218"/>
      <c r="BT89" s="218"/>
      <c r="BU89" s="218"/>
      <c r="BV89" s="218"/>
      <c r="BW89" s="218"/>
      <c r="BX89" s="218"/>
      <c r="BY89" s="218"/>
      <c r="BZ89" s="218"/>
      <c r="CA89" s="218"/>
      <c r="CB89" s="218"/>
      <c r="CC89" s="218"/>
      <c r="CD89" s="218"/>
      <c r="CE89" s="218"/>
      <c r="CF89" s="224"/>
      <c r="CG89" s="224"/>
    </row>
    <row r="90" spans="1:85" s="217" customFormat="1">
      <c r="A90" s="20"/>
      <c r="B90" s="21"/>
      <c r="C90" s="22"/>
      <c r="D90" s="23"/>
      <c r="E90" s="22"/>
      <c r="F90" s="22"/>
      <c r="G90" s="23"/>
      <c r="H90" s="22"/>
      <c r="I90" s="23"/>
      <c r="J90" s="22"/>
      <c r="K90" s="22"/>
      <c r="L90" s="219"/>
      <c r="N90" s="218"/>
      <c r="O90" s="218"/>
      <c r="P90" s="218"/>
      <c r="Q90" s="218"/>
      <c r="R90" s="218"/>
      <c r="S90" s="218"/>
      <c r="T90" s="218"/>
      <c r="U90" s="218"/>
      <c r="V90" s="218"/>
      <c r="W90" s="218"/>
      <c r="X90" s="218"/>
      <c r="Y90" s="218"/>
      <c r="Z90" s="218"/>
      <c r="AA90" s="218"/>
      <c r="AB90" s="218"/>
      <c r="AC90" s="218"/>
      <c r="AD90" s="218"/>
      <c r="AE90" s="218"/>
      <c r="AF90" s="218"/>
      <c r="AG90" s="218"/>
      <c r="AH90" s="218"/>
      <c r="AI90" s="218"/>
      <c r="AJ90" s="218"/>
      <c r="AK90" s="218"/>
      <c r="AL90" s="218"/>
      <c r="AM90" s="218"/>
      <c r="AN90" s="218"/>
      <c r="AO90" s="218"/>
      <c r="AP90" s="218"/>
      <c r="AQ90" s="218"/>
      <c r="AR90" s="218"/>
      <c r="AS90" s="218"/>
      <c r="AT90" s="218"/>
      <c r="AU90" s="218"/>
      <c r="AV90" s="218"/>
      <c r="AW90" s="218"/>
      <c r="AX90" s="218"/>
      <c r="AY90" s="218"/>
      <c r="AZ90" s="218"/>
      <c r="BA90" s="218"/>
      <c r="BB90" s="218"/>
      <c r="BC90" s="218"/>
      <c r="BD90" s="218"/>
      <c r="BE90" s="218"/>
      <c r="BF90" s="218"/>
      <c r="BG90" s="218"/>
      <c r="BH90" s="218"/>
      <c r="BI90" s="218"/>
      <c r="BJ90" s="218"/>
      <c r="BK90" s="218"/>
      <c r="BL90" s="218"/>
      <c r="BM90" s="218"/>
      <c r="BN90" s="218"/>
      <c r="BO90" s="218"/>
      <c r="BP90" s="218"/>
      <c r="BQ90" s="218"/>
      <c r="BR90" s="218"/>
      <c r="BS90" s="218"/>
      <c r="BT90" s="218"/>
      <c r="BU90" s="218"/>
      <c r="BV90" s="218"/>
      <c r="BW90" s="218"/>
      <c r="BX90" s="218"/>
      <c r="BY90" s="218"/>
      <c r="BZ90" s="218"/>
      <c r="CA90" s="218"/>
      <c r="CB90" s="218"/>
      <c r="CC90" s="218"/>
      <c r="CD90" s="218"/>
      <c r="CE90" s="218"/>
      <c r="CF90" s="224"/>
      <c r="CG90" s="224"/>
    </row>
    <row r="91" spans="1:85" s="217" customFormat="1">
      <c r="A91" s="20"/>
      <c r="B91" s="21"/>
      <c r="C91" s="22"/>
      <c r="D91" s="23"/>
      <c r="E91" s="22"/>
      <c r="F91" s="22"/>
      <c r="G91" s="23"/>
      <c r="H91" s="22"/>
      <c r="I91" s="23"/>
      <c r="J91" s="22"/>
      <c r="K91" s="22"/>
      <c r="L91" s="219"/>
      <c r="N91" s="218"/>
      <c r="O91" s="218"/>
      <c r="P91" s="218"/>
      <c r="Q91" s="218"/>
      <c r="R91" s="218"/>
      <c r="S91" s="218"/>
      <c r="T91" s="218"/>
      <c r="U91" s="218"/>
      <c r="V91" s="218"/>
      <c r="W91" s="218"/>
      <c r="X91" s="218"/>
      <c r="Y91" s="218"/>
      <c r="Z91" s="218"/>
      <c r="AA91" s="218"/>
      <c r="AB91" s="218"/>
      <c r="AC91" s="218"/>
      <c r="AD91" s="218"/>
      <c r="AE91" s="218"/>
      <c r="AF91" s="218"/>
      <c r="AG91" s="218"/>
      <c r="AH91" s="218"/>
      <c r="AI91" s="218"/>
      <c r="AJ91" s="218"/>
      <c r="AK91" s="218"/>
      <c r="AL91" s="218"/>
      <c r="AM91" s="218"/>
      <c r="AN91" s="218"/>
      <c r="AO91" s="218"/>
      <c r="AP91" s="218"/>
      <c r="AQ91" s="218"/>
      <c r="AR91" s="218"/>
      <c r="AS91" s="218"/>
      <c r="AT91" s="218"/>
      <c r="AU91" s="218"/>
      <c r="AV91" s="218"/>
      <c r="AW91" s="218"/>
      <c r="AX91" s="218"/>
      <c r="AY91" s="218"/>
      <c r="AZ91" s="218"/>
      <c r="BA91" s="218"/>
      <c r="BB91" s="218"/>
      <c r="BC91" s="218"/>
      <c r="BD91" s="218"/>
      <c r="BE91" s="218"/>
      <c r="BF91" s="218"/>
      <c r="BG91" s="218"/>
      <c r="BH91" s="218"/>
      <c r="BI91" s="218"/>
      <c r="BJ91" s="218"/>
      <c r="BK91" s="218"/>
      <c r="BL91" s="218"/>
      <c r="BM91" s="218"/>
      <c r="BN91" s="218"/>
      <c r="BO91" s="218"/>
      <c r="BP91" s="218"/>
      <c r="BQ91" s="218"/>
      <c r="BR91" s="218"/>
      <c r="BS91" s="218"/>
      <c r="BT91" s="218"/>
      <c r="BU91" s="218"/>
      <c r="BV91" s="218"/>
      <c r="BW91" s="218"/>
      <c r="BX91" s="218"/>
      <c r="BY91" s="218"/>
      <c r="BZ91" s="218"/>
      <c r="CA91" s="218"/>
      <c r="CB91" s="218"/>
      <c r="CC91" s="218"/>
      <c r="CD91" s="218"/>
      <c r="CE91" s="218"/>
      <c r="CF91" s="224"/>
      <c r="CG91" s="224"/>
    </row>
    <row r="92" spans="1:85" s="217" customFormat="1">
      <c r="A92" s="20"/>
      <c r="B92" s="21"/>
      <c r="C92" s="22"/>
      <c r="D92" s="23"/>
      <c r="E92" s="22"/>
      <c r="F92" s="22"/>
      <c r="G92" s="23"/>
      <c r="H92" s="22"/>
      <c r="I92" s="23"/>
      <c r="J92" s="22"/>
      <c r="K92" s="22"/>
      <c r="L92" s="219"/>
      <c r="N92" s="218"/>
      <c r="O92" s="218"/>
      <c r="P92" s="218"/>
      <c r="Q92" s="218"/>
      <c r="R92" s="218"/>
      <c r="S92" s="218"/>
      <c r="T92" s="218"/>
      <c r="U92" s="218"/>
      <c r="V92" s="218"/>
      <c r="W92" s="218"/>
      <c r="X92" s="218"/>
      <c r="Y92" s="218"/>
      <c r="Z92" s="218"/>
      <c r="AA92" s="218"/>
      <c r="AB92" s="218"/>
      <c r="AC92" s="218"/>
      <c r="AD92" s="218"/>
      <c r="AE92" s="218"/>
      <c r="AF92" s="218"/>
      <c r="AG92" s="218"/>
      <c r="AH92" s="218"/>
      <c r="AI92" s="218"/>
      <c r="AJ92" s="218"/>
      <c r="AK92" s="218"/>
      <c r="AL92" s="218"/>
      <c r="AM92" s="218"/>
      <c r="AN92" s="218"/>
      <c r="AO92" s="218"/>
      <c r="AP92" s="218"/>
      <c r="AQ92" s="218"/>
      <c r="AR92" s="218"/>
      <c r="AS92" s="218"/>
      <c r="AT92" s="218"/>
      <c r="AU92" s="218"/>
      <c r="AV92" s="218"/>
      <c r="AW92" s="218"/>
      <c r="AX92" s="218"/>
      <c r="AY92" s="218"/>
      <c r="AZ92" s="218"/>
      <c r="BA92" s="218"/>
      <c r="BB92" s="218"/>
      <c r="BC92" s="218"/>
      <c r="BD92" s="218"/>
      <c r="BE92" s="218"/>
      <c r="BF92" s="218"/>
      <c r="BG92" s="218"/>
      <c r="BH92" s="218"/>
      <c r="BI92" s="218"/>
      <c r="BJ92" s="218"/>
      <c r="BK92" s="218"/>
      <c r="BL92" s="218"/>
      <c r="BM92" s="218"/>
      <c r="BN92" s="218"/>
      <c r="BO92" s="218"/>
      <c r="BP92" s="218"/>
      <c r="BQ92" s="218"/>
      <c r="BR92" s="218"/>
      <c r="BS92" s="218"/>
      <c r="BT92" s="218"/>
      <c r="BU92" s="218"/>
      <c r="BV92" s="218"/>
      <c r="BW92" s="218"/>
      <c r="BX92" s="218"/>
      <c r="BY92" s="218"/>
      <c r="BZ92" s="218"/>
      <c r="CA92" s="218"/>
      <c r="CB92" s="218"/>
      <c r="CC92" s="218"/>
      <c r="CD92" s="218"/>
      <c r="CE92" s="218"/>
      <c r="CF92" s="224"/>
      <c r="CG92" s="224"/>
    </row>
    <row r="93" spans="1:85" s="217" customFormat="1">
      <c r="A93" s="20"/>
      <c r="B93" s="21"/>
      <c r="C93" s="22"/>
      <c r="D93" s="23"/>
      <c r="E93" s="22"/>
      <c r="F93" s="22"/>
      <c r="G93" s="23"/>
      <c r="H93" s="22"/>
      <c r="I93" s="23"/>
      <c r="J93" s="22"/>
      <c r="K93" s="22"/>
      <c r="L93" s="219"/>
      <c r="N93" s="218"/>
      <c r="O93" s="218"/>
      <c r="P93" s="218"/>
      <c r="Q93" s="218"/>
      <c r="R93" s="218"/>
      <c r="S93" s="218"/>
      <c r="T93" s="218"/>
      <c r="U93" s="218"/>
      <c r="V93" s="218"/>
      <c r="W93" s="218"/>
      <c r="X93" s="218"/>
      <c r="Y93" s="218"/>
      <c r="Z93" s="218"/>
      <c r="AA93" s="218"/>
      <c r="AB93" s="218"/>
      <c r="AC93" s="218"/>
      <c r="AD93" s="218"/>
      <c r="AE93" s="218"/>
      <c r="AF93" s="218"/>
      <c r="AG93" s="218"/>
      <c r="AH93" s="218"/>
      <c r="AI93" s="218"/>
      <c r="AJ93" s="218"/>
      <c r="AK93" s="218"/>
      <c r="AL93" s="218"/>
      <c r="AM93" s="218"/>
      <c r="AN93" s="218"/>
      <c r="AO93" s="218"/>
      <c r="AP93" s="218"/>
      <c r="AQ93" s="218"/>
      <c r="AR93" s="218"/>
      <c r="AS93" s="218"/>
      <c r="AT93" s="218"/>
      <c r="AU93" s="218"/>
      <c r="AV93" s="218"/>
      <c r="AW93" s="218"/>
      <c r="AX93" s="218"/>
      <c r="AY93" s="218"/>
      <c r="AZ93" s="218"/>
      <c r="BA93" s="218"/>
      <c r="BB93" s="218"/>
      <c r="BC93" s="218"/>
      <c r="BD93" s="218"/>
      <c r="BE93" s="218"/>
      <c r="BF93" s="218"/>
      <c r="BG93" s="218"/>
      <c r="BH93" s="218"/>
      <c r="BI93" s="218"/>
      <c r="BJ93" s="218"/>
      <c r="BK93" s="218"/>
      <c r="BL93" s="218"/>
      <c r="BM93" s="218"/>
      <c r="BN93" s="218"/>
      <c r="BO93" s="218"/>
      <c r="BP93" s="218"/>
      <c r="BQ93" s="218"/>
      <c r="BR93" s="218"/>
      <c r="BS93" s="218"/>
      <c r="BT93" s="218"/>
      <c r="BU93" s="218"/>
      <c r="BV93" s="218"/>
      <c r="BW93" s="218"/>
      <c r="BX93" s="218"/>
      <c r="BY93" s="218"/>
      <c r="BZ93" s="218"/>
      <c r="CA93" s="218"/>
      <c r="CB93" s="218"/>
      <c r="CC93" s="218"/>
      <c r="CD93" s="218"/>
      <c r="CE93" s="218"/>
      <c r="CF93" s="224"/>
      <c r="CG93" s="224"/>
    </row>
    <row r="94" spans="1:85" s="217" customFormat="1">
      <c r="A94" s="20"/>
      <c r="B94" s="21"/>
      <c r="C94" s="22"/>
      <c r="D94" s="23"/>
      <c r="E94" s="22"/>
      <c r="F94" s="22"/>
      <c r="G94" s="23"/>
      <c r="H94" s="22"/>
      <c r="I94" s="23"/>
      <c r="J94" s="22"/>
      <c r="K94" s="22"/>
      <c r="L94" s="219"/>
      <c r="N94" s="218"/>
      <c r="O94" s="218"/>
      <c r="P94" s="218"/>
      <c r="Q94" s="218"/>
      <c r="R94" s="218"/>
      <c r="S94" s="218"/>
      <c r="T94" s="218"/>
      <c r="U94" s="218"/>
      <c r="V94" s="218"/>
      <c r="W94" s="218"/>
      <c r="X94" s="218"/>
      <c r="Y94" s="218"/>
      <c r="Z94" s="218"/>
      <c r="AA94" s="218"/>
      <c r="AB94" s="218"/>
      <c r="AC94" s="218"/>
      <c r="AD94" s="218"/>
      <c r="AE94" s="218"/>
      <c r="AF94" s="218"/>
      <c r="AG94" s="218"/>
      <c r="AH94" s="218"/>
      <c r="AI94" s="218"/>
      <c r="AJ94" s="218"/>
      <c r="AK94" s="218"/>
      <c r="AL94" s="218"/>
      <c r="AM94" s="218"/>
      <c r="AN94" s="218"/>
      <c r="AO94" s="218"/>
      <c r="AP94" s="218"/>
      <c r="AQ94" s="218"/>
      <c r="AR94" s="218"/>
      <c r="AS94" s="218"/>
      <c r="AT94" s="218"/>
      <c r="AU94" s="218"/>
      <c r="AV94" s="218"/>
      <c r="AW94" s="218"/>
      <c r="AX94" s="218"/>
      <c r="AY94" s="218"/>
      <c r="AZ94" s="218"/>
      <c r="BA94" s="218"/>
      <c r="BB94" s="218"/>
      <c r="BC94" s="218"/>
      <c r="BD94" s="218"/>
      <c r="BE94" s="218"/>
      <c r="BF94" s="218"/>
      <c r="BG94" s="218"/>
      <c r="BH94" s="218"/>
      <c r="BI94" s="218"/>
      <c r="BJ94" s="218"/>
      <c r="BK94" s="218"/>
      <c r="BL94" s="218"/>
      <c r="BM94" s="218"/>
      <c r="BN94" s="218"/>
      <c r="BO94" s="218"/>
      <c r="BP94" s="218"/>
      <c r="BQ94" s="218"/>
      <c r="BR94" s="218"/>
      <c r="BS94" s="218"/>
      <c r="BT94" s="218"/>
      <c r="BU94" s="218"/>
      <c r="BV94" s="218"/>
      <c r="BW94" s="218"/>
      <c r="BX94" s="218"/>
      <c r="BY94" s="218"/>
      <c r="BZ94" s="218"/>
      <c r="CA94" s="218"/>
      <c r="CB94" s="218"/>
      <c r="CC94" s="218"/>
      <c r="CD94" s="218"/>
      <c r="CE94" s="218"/>
      <c r="CF94" s="224"/>
      <c r="CG94" s="224"/>
    </row>
    <row r="95" spans="1:85" s="217" customFormat="1">
      <c r="A95" s="20"/>
      <c r="B95" s="21"/>
      <c r="C95" s="22"/>
      <c r="D95" s="23"/>
      <c r="E95" s="22"/>
      <c r="F95" s="22"/>
      <c r="G95" s="23"/>
      <c r="H95" s="22"/>
      <c r="I95" s="23"/>
      <c r="J95" s="22"/>
      <c r="K95" s="22"/>
      <c r="L95" s="219"/>
      <c r="N95" s="218"/>
      <c r="O95" s="218"/>
      <c r="P95" s="218"/>
      <c r="Q95" s="218"/>
      <c r="R95" s="218"/>
      <c r="S95" s="218"/>
      <c r="T95" s="218"/>
      <c r="U95" s="218"/>
      <c r="V95" s="218"/>
      <c r="W95" s="218"/>
      <c r="X95" s="218"/>
      <c r="Y95" s="218"/>
      <c r="Z95" s="218"/>
      <c r="AA95" s="218"/>
      <c r="AB95" s="218"/>
      <c r="AC95" s="218"/>
      <c r="AD95" s="218"/>
      <c r="AE95" s="218"/>
      <c r="AF95" s="218"/>
      <c r="AG95" s="218"/>
      <c r="AH95" s="218"/>
      <c r="AI95" s="218"/>
      <c r="AJ95" s="218"/>
      <c r="AK95" s="218"/>
      <c r="AL95" s="218"/>
      <c r="AM95" s="218"/>
      <c r="AN95" s="218"/>
      <c r="AO95" s="218"/>
      <c r="AP95" s="218"/>
      <c r="AQ95" s="218"/>
      <c r="AR95" s="218"/>
      <c r="AS95" s="218"/>
      <c r="AT95" s="218"/>
      <c r="AU95" s="218"/>
      <c r="AV95" s="218"/>
      <c r="AW95" s="218"/>
      <c r="AX95" s="218"/>
      <c r="AY95" s="218"/>
      <c r="AZ95" s="218"/>
      <c r="BA95" s="218"/>
      <c r="BB95" s="218"/>
      <c r="BC95" s="218"/>
      <c r="BD95" s="218"/>
      <c r="BE95" s="218"/>
      <c r="BF95" s="218"/>
      <c r="BG95" s="218"/>
      <c r="BH95" s="218"/>
      <c r="BI95" s="218"/>
      <c r="BJ95" s="218"/>
      <c r="BK95" s="218"/>
      <c r="BL95" s="218"/>
      <c r="BM95" s="218"/>
      <c r="BN95" s="218"/>
      <c r="BO95" s="218"/>
      <c r="BP95" s="218"/>
      <c r="BQ95" s="218"/>
      <c r="BR95" s="218"/>
      <c r="BS95" s="218"/>
      <c r="BT95" s="218"/>
      <c r="BU95" s="218"/>
      <c r="BV95" s="218"/>
      <c r="BW95" s="218"/>
      <c r="BX95" s="218"/>
      <c r="BY95" s="218"/>
      <c r="BZ95" s="218"/>
      <c r="CA95" s="218"/>
      <c r="CB95" s="218"/>
      <c r="CC95" s="218"/>
      <c r="CD95" s="218"/>
      <c r="CE95" s="218"/>
      <c r="CF95" s="224"/>
      <c r="CG95" s="224"/>
    </row>
  </sheetData>
  <sheetProtection password="DC8C" sheet="1" objects="1" scenarios="1"/>
  <conditionalFormatting sqref="Q66:CI66">
    <cfRule type="iconSet" priority="5">
      <iconSet iconSet="5Arrows">
        <cfvo type="percent" val="0"/>
        <cfvo type="num" val="1"/>
        <cfvo type="num" val="2"/>
        <cfvo type="num" val="3"/>
        <cfvo type="num" val="4"/>
      </iconSet>
    </cfRule>
  </conditionalFormatting>
  <conditionalFormatting sqref="Q2:CI61">
    <cfRule type="iconSet" priority="7">
      <iconSet iconSet="5Arrows">
        <cfvo type="percent" val="0"/>
        <cfvo type="num" val="1"/>
        <cfvo type="num" val="2"/>
        <cfvo type="num" val="3"/>
        <cfvo type="num" val="4"/>
      </iconSet>
    </cfRule>
  </conditionalFormatting>
  <dataValidations count="4">
    <dataValidation type="list" allowBlank="1" showInputMessage="1" showErrorMessage="1" sqref="BI62:CE62 BI2:CI61 Q2:BH62">
      <formula1>"0,1,2,3,4"</formula1>
    </dataValidation>
    <dataValidation type="list" allowBlank="1" showInputMessage="1" showErrorMessage="1" sqref="P2:P63">
      <formula1>"SÍ,NO"</formula1>
    </dataValidation>
    <dataValidation type="list" allowBlank="1" showInputMessage="1" showErrorMessage="1" sqref="O2:O63">
      <formula1>"NUEVO INGRESO,REPETIDOR"</formula1>
    </dataValidation>
    <dataValidation type="list" allowBlank="1" showInputMessage="1" showErrorMessage="1" sqref="N2:N63">
      <formula1>"MUJER,HOMBRE"</formula1>
    </dataValidation>
  </dataValidation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sheetPr>
    <tabColor rgb="FFFFC000"/>
  </sheetPr>
  <dimension ref="A2:AH87"/>
  <sheetViews>
    <sheetView showGridLines="0" view="pageBreakPreview" topLeftCell="A47" zoomScale="75" zoomScaleNormal="100" zoomScaleSheetLayoutView="75" workbookViewId="0">
      <selection activeCell="B2" sqref="B2:V2"/>
    </sheetView>
  </sheetViews>
  <sheetFormatPr baseColWidth="10" defaultRowHeight="15"/>
  <cols>
    <col min="1" max="1" width="2.140625" style="109" customWidth="1"/>
    <col min="2" max="2" width="2.5703125" style="109" customWidth="1"/>
    <col min="3" max="3" width="2.140625" style="109" customWidth="1"/>
    <col min="4" max="4" width="49.42578125" style="109" customWidth="1"/>
    <col min="5" max="5" width="7.28515625" style="109" customWidth="1"/>
    <col min="6" max="6" width="2.140625" style="109" customWidth="1"/>
    <col min="7" max="7" width="3" style="109" customWidth="1"/>
    <col min="8" max="8" width="2.140625" style="109" customWidth="1"/>
    <col min="9" max="9" width="9.140625" style="109" customWidth="1"/>
    <col min="10" max="13" width="5.7109375" style="109" customWidth="1"/>
    <col min="14" max="14" width="12.28515625" style="109" customWidth="1"/>
    <col min="15" max="15" width="5.7109375" style="109" customWidth="1"/>
    <col min="16" max="16" width="20.140625" style="109" customWidth="1"/>
    <col min="17" max="17" width="5.85546875" style="109" customWidth="1"/>
    <col min="18" max="18" width="10.28515625" style="67" customWidth="1"/>
    <col min="19" max="19" width="2" style="109" customWidth="1"/>
    <col min="20" max="20" width="13.5703125" style="109" customWidth="1"/>
    <col min="21" max="21" width="1.28515625" style="109" customWidth="1"/>
    <col min="22" max="22" width="11.42578125" style="109" customWidth="1"/>
    <col min="23" max="23" width="3.140625" style="42" customWidth="1"/>
    <col min="24" max="24" width="5.7109375" style="42" customWidth="1"/>
    <col min="25" max="29" width="5.7109375" style="27" customWidth="1"/>
    <col min="30" max="31" width="5.7109375" customWidth="1"/>
  </cols>
  <sheetData>
    <row r="2" spans="1:34" ht="77.25" customHeight="1">
      <c r="B2" s="322" t="s">
        <v>24</v>
      </c>
      <c r="C2" s="322"/>
      <c r="D2" s="322"/>
      <c r="E2" s="322"/>
      <c r="F2" s="322"/>
      <c r="G2" s="322"/>
      <c r="H2" s="322"/>
      <c r="I2" s="322"/>
      <c r="J2" s="322"/>
      <c r="K2" s="322"/>
      <c r="L2" s="322"/>
      <c r="M2" s="322"/>
      <c r="N2" s="322"/>
      <c r="O2" s="322"/>
      <c r="P2" s="322"/>
      <c r="Q2" s="322"/>
      <c r="R2" s="322"/>
      <c r="S2" s="322"/>
      <c r="T2" s="322"/>
      <c r="U2" s="322"/>
      <c r="V2" s="322"/>
      <c r="W2" s="44"/>
      <c r="X2" s="44"/>
      <c r="Y2" s="24"/>
      <c r="Z2" s="24"/>
      <c r="AA2" s="24"/>
      <c r="AB2" s="24"/>
      <c r="AC2" s="24"/>
      <c r="AD2" s="24"/>
    </row>
    <row r="3" spans="1:34" ht="54.75" customHeight="1">
      <c r="B3" s="281" t="s">
        <v>64</v>
      </c>
      <c r="C3" s="281"/>
      <c r="D3" s="281"/>
      <c r="E3" s="281"/>
      <c r="F3" s="281"/>
      <c r="G3" s="281"/>
      <c r="H3" s="281"/>
      <c r="I3" s="281"/>
      <c r="J3" s="281"/>
      <c r="K3" s="281"/>
      <c r="L3" s="281"/>
      <c r="M3" s="281"/>
      <c r="N3" s="281"/>
      <c r="O3" s="281"/>
      <c r="P3" s="281"/>
      <c r="Q3" s="281"/>
      <c r="R3" s="281"/>
      <c r="S3" s="281"/>
      <c r="T3" s="281"/>
      <c r="U3" s="281"/>
      <c r="V3" s="281"/>
      <c r="W3" s="45"/>
      <c r="X3" s="45"/>
      <c r="Y3" s="25"/>
      <c r="Z3" s="25"/>
      <c r="AA3" s="25"/>
      <c r="AB3" s="25"/>
      <c r="AC3" s="25"/>
      <c r="AD3" s="25"/>
      <c r="AE3" s="25"/>
      <c r="AF3" s="28"/>
      <c r="AG3" s="28"/>
      <c r="AH3" s="8"/>
    </row>
    <row r="4" spans="1:34" ht="5.25" customHeight="1" thickBot="1">
      <c r="AD4" s="27"/>
      <c r="AE4" s="27"/>
      <c r="AF4" s="27"/>
      <c r="AG4" s="27"/>
    </row>
    <row r="5" spans="1:34" s="77" customFormat="1" ht="12.75">
      <c r="A5" s="159"/>
      <c r="B5" s="159"/>
      <c r="C5" s="159"/>
      <c r="D5" s="330" t="s">
        <v>4</v>
      </c>
      <c r="E5" s="330"/>
      <c r="F5" s="159"/>
      <c r="G5" s="159"/>
      <c r="H5" s="159"/>
      <c r="I5" s="75" t="s">
        <v>3</v>
      </c>
      <c r="J5" s="159"/>
      <c r="K5" s="159"/>
      <c r="L5" s="159"/>
      <c r="M5" s="159"/>
      <c r="N5" s="159"/>
      <c r="O5" s="159"/>
      <c r="P5" s="159"/>
      <c r="Q5" s="159"/>
      <c r="R5" s="294" t="s">
        <v>25</v>
      </c>
      <c r="S5" s="295"/>
      <c r="T5" s="295"/>
      <c r="U5" s="295"/>
      <c r="V5" s="296"/>
      <c r="W5" s="60"/>
      <c r="X5" s="60"/>
      <c r="Y5" s="76"/>
      <c r="Z5" s="76"/>
      <c r="AA5" s="76"/>
      <c r="AB5" s="76"/>
      <c r="AC5" s="76"/>
      <c r="AD5" s="76"/>
      <c r="AE5" s="76"/>
      <c r="AF5" s="76"/>
      <c r="AG5" s="76"/>
    </row>
    <row r="6" spans="1:34" s="77" customFormat="1" ht="13.5" thickBot="1">
      <c r="A6" s="159"/>
      <c r="B6" s="159"/>
      <c r="C6" s="159"/>
      <c r="D6" s="297" t="str">
        <f>CAPTURA_DATOS_GENERALES!B2</f>
        <v>b</v>
      </c>
      <c r="E6" s="297"/>
      <c r="F6" s="159"/>
      <c r="G6" s="159"/>
      <c r="H6" s="159"/>
      <c r="I6" s="78" t="str">
        <f>CAPTURA_DATOS_GENERALES!A2</f>
        <v>a</v>
      </c>
      <c r="J6" s="159"/>
      <c r="K6" s="159"/>
      <c r="L6" s="159"/>
      <c r="M6" s="159"/>
      <c r="N6" s="159"/>
      <c r="O6" s="159"/>
      <c r="P6" s="159"/>
      <c r="Q6" s="199"/>
      <c r="R6" s="154" t="s">
        <v>43</v>
      </c>
      <c r="S6" s="155"/>
      <c r="T6" s="156" t="s">
        <v>45</v>
      </c>
      <c r="U6" s="155"/>
      <c r="V6" s="157" t="s">
        <v>44</v>
      </c>
      <c r="W6" s="60"/>
      <c r="X6" s="60"/>
      <c r="Y6" s="76"/>
      <c r="Z6" s="76"/>
      <c r="AA6" s="76"/>
      <c r="AB6" s="76"/>
      <c r="AC6" s="76"/>
      <c r="AD6" s="76"/>
      <c r="AE6" s="76"/>
      <c r="AF6" s="76"/>
      <c r="AG6" s="76"/>
    </row>
    <row r="7" spans="1:34" s="77" customFormat="1" ht="6" customHeight="1" thickBot="1">
      <c r="A7" s="159"/>
      <c r="B7" s="159"/>
      <c r="C7" s="159"/>
      <c r="D7" s="331"/>
      <c r="E7" s="331"/>
      <c r="F7" s="159"/>
      <c r="G7" s="159"/>
      <c r="H7" s="159"/>
      <c r="I7" s="159"/>
      <c r="J7" s="159"/>
      <c r="K7" s="159"/>
      <c r="L7" s="159"/>
      <c r="M7" s="159"/>
      <c r="N7" s="159"/>
      <c r="O7" s="159"/>
      <c r="P7" s="159"/>
      <c r="Q7" s="159"/>
      <c r="R7" s="200"/>
      <c r="S7" s="159"/>
      <c r="T7" s="159"/>
      <c r="U7" s="159"/>
      <c r="V7" s="159"/>
      <c r="W7" s="60"/>
      <c r="X7" s="60"/>
      <c r="Y7" s="76"/>
      <c r="Z7" s="76"/>
      <c r="AA7" s="76"/>
      <c r="AB7" s="76"/>
      <c r="AC7" s="76"/>
      <c r="AD7" s="76"/>
      <c r="AE7" s="76"/>
      <c r="AF7" s="76"/>
      <c r="AG7" s="76"/>
    </row>
    <row r="8" spans="1:34" s="77" customFormat="1" ht="12.75">
      <c r="A8" s="159"/>
      <c r="B8" s="159"/>
      <c r="C8" s="159"/>
      <c r="D8" s="332" t="s">
        <v>6</v>
      </c>
      <c r="E8" s="332"/>
      <c r="F8" s="159"/>
      <c r="G8" s="159"/>
      <c r="H8" s="159"/>
      <c r="I8" s="79" t="s">
        <v>5</v>
      </c>
      <c r="J8" s="159"/>
      <c r="K8" s="159"/>
      <c r="L8" s="159"/>
      <c r="M8" s="159"/>
      <c r="N8" s="159"/>
      <c r="O8" s="159"/>
      <c r="P8" s="159"/>
      <c r="Q8" s="159"/>
      <c r="R8" s="161">
        <v>0</v>
      </c>
      <c r="S8" s="162"/>
      <c r="T8" s="339" t="s">
        <v>26</v>
      </c>
      <c r="U8" s="339"/>
      <c r="V8" s="334" t="s">
        <v>40</v>
      </c>
      <c r="W8" s="60"/>
      <c r="X8" s="60"/>
      <c r="Y8" s="76"/>
      <c r="Z8" s="76"/>
      <c r="AA8" s="76"/>
      <c r="AB8" s="76"/>
      <c r="AC8" s="76"/>
      <c r="AD8" s="76"/>
      <c r="AE8" s="76"/>
      <c r="AF8" s="76"/>
      <c r="AG8" s="76"/>
    </row>
    <row r="9" spans="1:34" s="77" customFormat="1" ht="13.5" thickBot="1">
      <c r="A9" s="159"/>
      <c r="B9" s="159"/>
      <c r="C9" s="159"/>
      <c r="D9" s="297" t="str">
        <f>CAPTURA_DATOS_GENERALES!D2</f>
        <v>d</v>
      </c>
      <c r="E9" s="297"/>
      <c r="F9" s="159"/>
      <c r="G9" s="159"/>
      <c r="H9" s="159"/>
      <c r="I9" s="78" t="str">
        <f>CAPTURA_DATOS_GENERALES!C2</f>
        <v>c</v>
      </c>
      <c r="J9" s="159"/>
      <c r="K9" s="159"/>
      <c r="L9" s="159"/>
      <c r="M9" s="159"/>
      <c r="N9" s="159"/>
      <c r="O9" s="159"/>
      <c r="P9" s="159"/>
      <c r="Q9" s="159"/>
      <c r="R9" s="163">
        <v>1</v>
      </c>
      <c r="S9" s="164"/>
      <c r="T9" s="350" t="s">
        <v>27</v>
      </c>
      <c r="U9" s="350"/>
      <c r="V9" s="335"/>
      <c r="W9" s="60"/>
      <c r="X9" s="60"/>
      <c r="Y9" s="76"/>
      <c r="Z9" s="76"/>
      <c r="AA9" s="76"/>
      <c r="AB9" s="76"/>
      <c r="AC9" s="76"/>
    </row>
    <row r="10" spans="1:34" s="77" customFormat="1" ht="6.75" customHeight="1" thickBot="1">
      <c r="A10" s="159"/>
      <c r="B10" s="159"/>
      <c r="C10" s="159"/>
      <c r="D10" s="331"/>
      <c r="E10" s="331"/>
      <c r="F10" s="159"/>
      <c r="G10" s="159"/>
      <c r="H10" s="159"/>
      <c r="I10" s="159"/>
      <c r="J10" s="159"/>
      <c r="K10" s="159"/>
      <c r="L10" s="159"/>
      <c r="M10" s="159"/>
      <c r="N10" s="159"/>
      <c r="O10" s="159"/>
      <c r="P10" s="159"/>
      <c r="Q10" s="159"/>
      <c r="R10" s="200"/>
      <c r="S10" s="159"/>
      <c r="T10" s="351"/>
      <c r="U10" s="351"/>
      <c r="V10" s="201"/>
      <c r="W10" s="60"/>
      <c r="X10" s="60"/>
      <c r="Y10" s="76"/>
      <c r="Z10" s="76"/>
      <c r="AA10" s="76"/>
      <c r="AB10" s="76"/>
      <c r="AC10" s="76"/>
    </row>
    <row r="11" spans="1:34" s="77" customFormat="1" ht="12.75">
      <c r="A11" s="159"/>
      <c r="B11" s="159"/>
      <c r="C11" s="159"/>
      <c r="D11" s="333" t="s">
        <v>7</v>
      </c>
      <c r="E11" s="333"/>
      <c r="F11" s="159"/>
      <c r="G11" s="159"/>
      <c r="H11" s="159"/>
      <c r="I11" s="333" t="s">
        <v>8</v>
      </c>
      <c r="J11" s="333"/>
      <c r="K11" s="333"/>
      <c r="L11" s="333"/>
      <c r="M11" s="159"/>
      <c r="N11" s="119" t="s">
        <v>10</v>
      </c>
      <c r="O11" s="84"/>
      <c r="P11" s="159"/>
      <c r="Q11" s="159"/>
      <c r="R11" s="302">
        <v>2</v>
      </c>
      <c r="S11" s="166"/>
      <c r="T11" s="340" t="s">
        <v>28</v>
      </c>
      <c r="U11" s="340"/>
      <c r="V11" s="300" t="s">
        <v>41</v>
      </c>
      <c r="W11" s="60"/>
      <c r="X11" s="60"/>
      <c r="Y11" s="76"/>
      <c r="Z11" s="76"/>
      <c r="AA11" s="76"/>
      <c r="AB11" s="76"/>
      <c r="AC11" s="76"/>
    </row>
    <row r="12" spans="1:34" s="77" customFormat="1" ht="13.5" thickBot="1">
      <c r="A12" s="159"/>
      <c r="B12" s="159"/>
      <c r="C12" s="159"/>
      <c r="D12" s="297" t="str">
        <f>CAPTURA_DATOS_GENERALES!E2</f>
        <v>e</v>
      </c>
      <c r="E12" s="297"/>
      <c r="F12" s="159"/>
      <c r="G12" s="159"/>
      <c r="H12" s="159"/>
      <c r="I12" s="297" t="str">
        <f>CAPTURA_DATOS_GENERALES!F2</f>
        <v>f</v>
      </c>
      <c r="J12" s="297"/>
      <c r="K12" s="297"/>
      <c r="L12" s="297"/>
      <c r="M12" s="159"/>
      <c r="N12" s="120" t="str">
        <f>CAPTURA_DATOS_GENERALES!H2</f>
        <v>h</v>
      </c>
      <c r="O12" s="85"/>
      <c r="P12" s="159"/>
      <c r="Q12" s="159"/>
      <c r="R12" s="303"/>
      <c r="S12" s="167"/>
      <c r="T12" s="341"/>
      <c r="U12" s="341"/>
      <c r="V12" s="301"/>
      <c r="W12" s="60"/>
      <c r="X12" s="60"/>
      <c r="Y12" s="76"/>
      <c r="Z12" s="76"/>
      <c r="AA12" s="100"/>
      <c r="AB12" s="100"/>
      <c r="AC12" s="76"/>
    </row>
    <row r="13" spans="1:34" s="77" customFormat="1" ht="7.5" customHeight="1" thickBot="1">
      <c r="A13" s="159"/>
      <c r="B13" s="159"/>
      <c r="C13" s="159"/>
      <c r="D13" s="331"/>
      <c r="E13" s="331"/>
      <c r="F13" s="159"/>
      <c r="G13" s="159"/>
      <c r="H13" s="159"/>
      <c r="I13" s="159"/>
      <c r="J13" s="159"/>
      <c r="K13" s="159"/>
      <c r="L13" s="159"/>
      <c r="M13" s="159"/>
      <c r="N13" s="159"/>
      <c r="O13" s="159"/>
      <c r="P13" s="159"/>
      <c r="Q13" s="159"/>
      <c r="R13" s="200"/>
      <c r="S13" s="159"/>
      <c r="T13" s="351"/>
      <c r="U13" s="351"/>
      <c r="V13" s="201"/>
      <c r="W13" s="60"/>
      <c r="X13" s="60"/>
      <c r="Y13" s="76"/>
      <c r="Z13" s="76"/>
      <c r="AA13" s="100"/>
      <c r="AB13" s="100"/>
      <c r="AC13" s="76"/>
    </row>
    <row r="14" spans="1:34" s="77" customFormat="1" ht="12.75">
      <c r="A14" s="159"/>
      <c r="B14" s="159"/>
      <c r="C14" s="159"/>
      <c r="D14" s="333" t="s">
        <v>39</v>
      </c>
      <c r="E14" s="333"/>
      <c r="F14" s="159"/>
      <c r="G14" s="159"/>
      <c r="H14" s="159"/>
      <c r="I14" s="329" t="s">
        <v>11</v>
      </c>
      <c r="J14" s="329"/>
      <c r="K14" s="329"/>
      <c r="L14" s="329"/>
      <c r="M14" s="329"/>
      <c r="N14" s="329"/>
      <c r="O14" s="84"/>
      <c r="P14" s="84"/>
      <c r="Q14" s="81"/>
      <c r="R14" s="168">
        <v>3</v>
      </c>
      <c r="S14" s="169"/>
      <c r="T14" s="352" t="s">
        <v>29</v>
      </c>
      <c r="U14" s="352"/>
      <c r="V14" s="342" t="s">
        <v>42</v>
      </c>
      <c r="W14" s="60"/>
      <c r="X14" s="60"/>
      <c r="Y14" s="76"/>
      <c r="Z14" s="76"/>
      <c r="AA14" s="100"/>
      <c r="AB14" s="100"/>
      <c r="AC14" s="76"/>
    </row>
    <row r="15" spans="1:34" s="77" customFormat="1" ht="13.5" thickBot="1">
      <c r="A15" s="159"/>
      <c r="B15" s="159"/>
      <c r="C15" s="159"/>
      <c r="D15" s="297" t="str">
        <f>CAPTURA_DATOS_GENERALES!G2</f>
        <v>g</v>
      </c>
      <c r="E15" s="297"/>
      <c r="F15" s="159"/>
      <c r="G15" s="159"/>
      <c r="H15" s="159"/>
      <c r="I15" s="297" t="str">
        <f>CAPTURA_DATOS_GENERALES!I2</f>
        <v>i</v>
      </c>
      <c r="J15" s="297"/>
      <c r="K15" s="297"/>
      <c r="L15" s="297"/>
      <c r="M15" s="297"/>
      <c r="N15" s="297"/>
      <c r="O15" s="85"/>
      <c r="P15" s="85"/>
      <c r="Q15" s="82"/>
      <c r="R15" s="170">
        <v>4</v>
      </c>
      <c r="S15" s="171"/>
      <c r="T15" s="353" t="s">
        <v>30</v>
      </c>
      <c r="U15" s="353"/>
      <c r="V15" s="343"/>
      <c r="W15" s="60"/>
      <c r="X15" s="60"/>
      <c r="Y15" s="76"/>
      <c r="Z15" s="76"/>
      <c r="AA15" s="83"/>
      <c r="AB15" s="83"/>
      <c r="AC15" s="76"/>
    </row>
    <row r="16" spans="1:34" ht="6.75" customHeight="1" thickBot="1">
      <c r="AA16" s="26"/>
      <c r="AB16" s="26"/>
    </row>
    <row r="17" spans="2:28" ht="15" customHeight="1">
      <c r="D17" s="298" t="s">
        <v>58</v>
      </c>
      <c r="E17" s="299"/>
      <c r="F17" s="299"/>
      <c r="G17" s="299"/>
      <c r="H17" s="299"/>
      <c r="I17" s="299"/>
      <c r="J17" s="299"/>
      <c r="K17" s="299"/>
      <c r="L17" s="299"/>
      <c r="M17" s="299"/>
      <c r="N17" s="299"/>
      <c r="O17" s="299"/>
      <c r="P17" s="299"/>
      <c r="Q17" s="299"/>
      <c r="R17" s="299"/>
      <c r="S17" s="61"/>
      <c r="T17" s="323" t="s">
        <v>45</v>
      </c>
      <c r="U17" s="324"/>
      <c r="V17" s="325"/>
      <c r="AA17" s="28"/>
      <c r="AB17" s="28"/>
    </row>
    <row r="18" spans="2:28" ht="15.75" customHeight="1" thickBot="1">
      <c r="D18" s="299"/>
      <c r="E18" s="299"/>
      <c r="F18" s="299"/>
      <c r="G18" s="299"/>
      <c r="H18" s="299"/>
      <c r="I18" s="299"/>
      <c r="J18" s="299"/>
      <c r="K18" s="299"/>
      <c r="L18" s="299"/>
      <c r="M18" s="299"/>
      <c r="N18" s="299"/>
      <c r="O18" s="299"/>
      <c r="P18" s="299"/>
      <c r="Q18" s="299"/>
      <c r="R18" s="299"/>
      <c r="S18" s="61"/>
      <c r="T18" s="326"/>
      <c r="U18" s="327"/>
      <c r="V18" s="328"/>
      <c r="AA18" s="28"/>
      <c r="AB18" s="28"/>
    </row>
    <row r="19" spans="2:28" ht="6.75" customHeight="1">
      <c r="D19" s="299"/>
      <c r="E19" s="299"/>
      <c r="F19" s="299"/>
      <c r="G19" s="299"/>
      <c r="H19" s="299"/>
      <c r="I19" s="299"/>
      <c r="J19" s="299"/>
      <c r="K19" s="299"/>
      <c r="L19" s="299"/>
      <c r="M19" s="299"/>
      <c r="N19" s="299"/>
      <c r="O19" s="299"/>
      <c r="P19" s="299"/>
      <c r="Q19" s="299"/>
      <c r="R19" s="299"/>
      <c r="S19" s="61"/>
      <c r="U19" s="48"/>
      <c r="AA19" s="28"/>
      <c r="AB19" s="28"/>
    </row>
    <row r="20" spans="2:28">
      <c r="D20" s="299"/>
      <c r="E20" s="299"/>
      <c r="F20" s="299"/>
      <c r="G20" s="299"/>
      <c r="H20" s="299"/>
      <c r="I20" s="299"/>
      <c r="J20" s="299"/>
      <c r="K20" s="299"/>
      <c r="L20" s="299"/>
      <c r="M20" s="299"/>
      <c r="N20" s="299"/>
      <c r="O20" s="299"/>
      <c r="P20" s="299"/>
      <c r="Q20" s="299"/>
      <c r="R20" s="299"/>
      <c r="S20" s="61"/>
      <c r="T20" s="126" t="s">
        <v>32</v>
      </c>
      <c r="U20" s="48"/>
      <c r="V20" s="49" t="s">
        <v>33</v>
      </c>
      <c r="AA20" s="28"/>
      <c r="AB20" s="28"/>
    </row>
    <row r="21" spans="2:28" ht="5.25" customHeight="1" thickBot="1">
      <c r="B21" s="129"/>
      <c r="C21" s="129"/>
      <c r="D21" s="62"/>
      <c r="E21" s="62"/>
      <c r="F21" s="62"/>
      <c r="G21" s="62"/>
      <c r="H21" s="62"/>
      <c r="I21" s="62"/>
      <c r="J21" s="62"/>
      <c r="K21" s="62"/>
      <c r="L21" s="62"/>
      <c r="M21" s="62"/>
      <c r="N21" s="62"/>
      <c r="O21" s="62"/>
      <c r="P21" s="62"/>
      <c r="Q21" s="62"/>
      <c r="R21" s="63"/>
      <c r="S21" s="62"/>
      <c r="T21" s="63"/>
      <c r="U21" s="129"/>
      <c r="V21" s="47"/>
      <c r="AA21" s="28"/>
      <c r="AB21" s="28"/>
    </row>
    <row r="22" spans="2:28" ht="15.75" thickBot="1">
      <c r="D22" s="354" t="s">
        <v>35</v>
      </c>
      <c r="E22" s="354"/>
      <c r="F22" s="64"/>
      <c r="G22" s="64"/>
      <c r="H22" s="64"/>
      <c r="I22" s="344" t="s">
        <v>46</v>
      </c>
      <c r="J22" s="344"/>
      <c r="K22" s="344"/>
      <c r="L22" s="344"/>
      <c r="M22" s="344"/>
      <c r="N22" s="344"/>
      <c r="O22" s="344"/>
      <c r="P22" s="344"/>
      <c r="Q22" s="344"/>
      <c r="R22" s="344"/>
      <c r="S22" s="65" t="e">
        <f>SUM(T24:T39)</f>
        <v>#DIV/0!</v>
      </c>
      <c r="T22" s="131" t="e">
        <f>S22/16</f>
        <v>#DIV/0!</v>
      </c>
      <c r="U22" s="109" t="e">
        <f>T22/16</f>
        <v>#DIV/0!</v>
      </c>
      <c r="V22" s="136" t="e">
        <f>U22</f>
        <v>#DIV/0!</v>
      </c>
    </row>
    <row r="23" spans="2:28" ht="6.75" customHeight="1" thickBot="1">
      <c r="D23" s="66"/>
      <c r="E23" s="66"/>
      <c r="F23" s="66"/>
      <c r="G23" s="66"/>
      <c r="H23" s="66"/>
      <c r="I23" s="129"/>
      <c r="J23" s="54"/>
      <c r="K23" s="54"/>
      <c r="L23" s="54"/>
      <c r="M23" s="54"/>
      <c r="N23" s="54"/>
      <c r="O23" s="54"/>
      <c r="P23" s="54"/>
      <c r="Q23" s="54"/>
      <c r="S23" s="54"/>
      <c r="T23" s="133"/>
      <c r="V23" s="385" t="s">
        <v>55</v>
      </c>
      <c r="Z23" s="26"/>
      <c r="AB23" s="26"/>
    </row>
    <row r="24" spans="2:28">
      <c r="B24" s="282" t="s">
        <v>36</v>
      </c>
      <c r="D24" s="310" t="s">
        <v>74</v>
      </c>
      <c r="E24" s="311"/>
      <c r="F24" s="86"/>
      <c r="G24" s="284" t="s">
        <v>37</v>
      </c>
      <c r="H24" s="87"/>
      <c r="I24" s="285" t="s">
        <v>65</v>
      </c>
      <c r="J24" s="286"/>
      <c r="K24" s="286"/>
      <c r="L24" s="286"/>
      <c r="M24" s="286"/>
      <c r="N24" s="286"/>
      <c r="O24" s="286"/>
      <c r="P24" s="286"/>
      <c r="Q24" s="286"/>
      <c r="R24" s="287"/>
      <c r="S24" s="68"/>
      <c r="T24" s="138" t="e">
        <f>CAPTURA_RESULTADOS_GRUPO!Q66</f>
        <v>#DIV/0!</v>
      </c>
      <c r="U24" s="132"/>
      <c r="V24" s="386"/>
    </row>
    <row r="25" spans="2:28" ht="15.75" thickBot="1">
      <c r="B25" s="282"/>
      <c r="D25" s="314"/>
      <c r="E25" s="315"/>
      <c r="F25" s="86"/>
      <c r="G25" s="284"/>
      <c r="H25" s="87"/>
      <c r="I25" s="291" t="s">
        <v>66</v>
      </c>
      <c r="J25" s="292"/>
      <c r="K25" s="292"/>
      <c r="L25" s="292"/>
      <c r="M25" s="292"/>
      <c r="N25" s="292"/>
      <c r="O25" s="292"/>
      <c r="P25" s="292"/>
      <c r="Q25" s="292"/>
      <c r="R25" s="293"/>
      <c r="S25" s="68"/>
      <c r="T25" s="233" t="e">
        <f>CAPTURA_RESULTADOS_GRUPO!R66</f>
        <v>#DIV/0!</v>
      </c>
      <c r="V25" s="386"/>
    </row>
    <row r="26" spans="2:28">
      <c r="B26" s="282"/>
      <c r="D26" s="310" t="s">
        <v>73</v>
      </c>
      <c r="E26" s="311"/>
      <c r="F26" s="86"/>
      <c r="G26" s="284"/>
      <c r="H26" s="86"/>
      <c r="I26" s="285" t="s">
        <v>67</v>
      </c>
      <c r="J26" s="286"/>
      <c r="K26" s="286"/>
      <c r="L26" s="286"/>
      <c r="M26" s="286"/>
      <c r="N26" s="286"/>
      <c r="O26" s="286"/>
      <c r="P26" s="286"/>
      <c r="Q26" s="286"/>
      <c r="R26" s="287"/>
      <c r="S26" s="127"/>
      <c r="T26" s="138" t="e">
        <f>CAPTURA_RESULTADOS_GRUPO!S66</f>
        <v>#DIV/0!</v>
      </c>
      <c r="V26" s="386"/>
    </row>
    <row r="27" spans="2:28">
      <c r="B27" s="282"/>
      <c r="D27" s="312"/>
      <c r="E27" s="313"/>
      <c r="F27" s="86"/>
      <c r="G27" s="284"/>
      <c r="H27" s="86"/>
      <c r="I27" s="288" t="s">
        <v>68</v>
      </c>
      <c r="J27" s="289"/>
      <c r="K27" s="289"/>
      <c r="L27" s="289"/>
      <c r="M27" s="289"/>
      <c r="N27" s="289"/>
      <c r="O27" s="289"/>
      <c r="P27" s="289"/>
      <c r="Q27" s="289"/>
      <c r="R27" s="290"/>
      <c r="S27" s="129"/>
      <c r="T27" s="140" t="e">
        <f>CAPTURA_RESULTADOS_GRUPO!T66</f>
        <v>#DIV/0!</v>
      </c>
      <c r="V27" s="386"/>
    </row>
    <row r="28" spans="2:28" ht="15.75" thickBot="1">
      <c r="B28" s="282"/>
      <c r="D28" s="314"/>
      <c r="E28" s="315"/>
      <c r="F28" s="86"/>
      <c r="G28" s="284"/>
      <c r="H28" s="86"/>
      <c r="I28" s="291" t="s">
        <v>69</v>
      </c>
      <c r="J28" s="292"/>
      <c r="K28" s="292"/>
      <c r="L28" s="292"/>
      <c r="M28" s="292"/>
      <c r="N28" s="292"/>
      <c r="O28" s="292"/>
      <c r="P28" s="292"/>
      <c r="Q28" s="292"/>
      <c r="R28" s="293"/>
      <c r="S28" s="129"/>
      <c r="T28" s="139" t="e">
        <f>CAPTURA_RESULTADOS_GRUPO!U66</f>
        <v>#DIV/0!</v>
      </c>
      <c r="V28" s="386"/>
    </row>
    <row r="29" spans="2:28" ht="15.75" thickBot="1">
      <c r="B29" s="282"/>
      <c r="D29" s="310" t="s">
        <v>75</v>
      </c>
      <c r="E29" s="311"/>
      <c r="F29" s="86"/>
      <c r="G29" s="284"/>
      <c r="H29" s="86"/>
      <c r="I29" s="336" t="s">
        <v>70</v>
      </c>
      <c r="J29" s="337"/>
      <c r="K29" s="337"/>
      <c r="L29" s="337"/>
      <c r="M29" s="337"/>
      <c r="N29" s="337"/>
      <c r="O29" s="337"/>
      <c r="P29" s="337"/>
      <c r="Q29" s="337"/>
      <c r="R29" s="338"/>
      <c r="T29" s="234" t="e">
        <f>CAPTURA_RESULTADOS_GRUPO!V66</f>
        <v>#DIV/0!</v>
      </c>
      <c r="U29" s="135"/>
      <c r="V29" s="387"/>
    </row>
    <row r="30" spans="2:28" ht="15" customHeight="1" thickBot="1">
      <c r="B30" s="282"/>
      <c r="D30" s="312"/>
      <c r="E30" s="313"/>
      <c r="F30" s="86"/>
      <c r="G30" s="284"/>
      <c r="H30" s="86"/>
      <c r="I30" s="288" t="s">
        <v>71</v>
      </c>
      <c r="J30" s="289"/>
      <c r="K30" s="289"/>
      <c r="L30" s="289"/>
      <c r="M30" s="289"/>
      <c r="N30" s="289"/>
      <c r="O30" s="289"/>
      <c r="P30" s="289"/>
      <c r="Q30" s="289"/>
      <c r="R30" s="290"/>
      <c r="T30" s="140" t="e">
        <f>CAPTURA_RESULTADOS_GRUPO!W66</f>
        <v>#DIV/0!</v>
      </c>
    </row>
    <row r="31" spans="2:28" ht="15.75" thickBot="1">
      <c r="B31" s="282"/>
      <c r="D31" s="312"/>
      <c r="E31" s="313"/>
      <c r="F31" s="86"/>
      <c r="G31" s="284"/>
      <c r="H31" s="86"/>
      <c r="I31" s="288" t="s">
        <v>76</v>
      </c>
      <c r="J31" s="289"/>
      <c r="K31" s="289"/>
      <c r="L31" s="289"/>
      <c r="M31" s="289"/>
      <c r="N31" s="289"/>
      <c r="O31" s="289"/>
      <c r="P31" s="289"/>
      <c r="Q31" s="289"/>
      <c r="R31" s="290"/>
      <c r="T31" s="140" t="e">
        <f>CAPTURA_RESULTADOS_GRUPO!X66</f>
        <v>#DIV/0!</v>
      </c>
      <c r="U31" s="109" t="e">
        <f>S22/64</f>
        <v>#DIV/0!</v>
      </c>
      <c r="V31" s="240" t="e">
        <f>U31</f>
        <v>#DIV/0!</v>
      </c>
    </row>
    <row r="32" spans="2:28" ht="15" customHeight="1">
      <c r="B32" s="282"/>
      <c r="D32" s="312"/>
      <c r="E32" s="313"/>
      <c r="F32" s="86"/>
      <c r="G32" s="284"/>
      <c r="H32" s="86"/>
      <c r="I32" s="307" t="s">
        <v>77</v>
      </c>
      <c r="J32" s="308"/>
      <c r="K32" s="308"/>
      <c r="L32" s="308"/>
      <c r="M32" s="308"/>
      <c r="N32" s="308"/>
      <c r="O32" s="308"/>
      <c r="P32" s="308"/>
      <c r="Q32" s="308"/>
      <c r="R32" s="309"/>
      <c r="T32" s="140" t="e">
        <f>CAPTURA_RESULTADOS_GRUPO!Y66</f>
        <v>#DIV/0!</v>
      </c>
      <c r="U32" s="109" t="e">
        <f>T22/4</f>
        <v>#DIV/0!</v>
      </c>
      <c r="V32" s="388" t="s">
        <v>120</v>
      </c>
    </row>
    <row r="33" spans="2:22" ht="15" customHeight="1">
      <c r="B33" s="282"/>
      <c r="D33" s="312"/>
      <c r="E33" s="313"/>
      <c r="F33" s="86"/>
      <c r="G33" s="284"/>
      <c r="H33" s="88"/>
      <c r="I33" s="307" t="s">
        <v>78</v>
      </c>
      <c r="J33" s="308"/>
      <c r="K33" s="308"/>
      <c r="L33" s="308"/>
      <c r="M33" s="308"/>
      <c r="N33" s="308"/>
      <c r="O33" s="308"/>
      <c r="P33" s="308"/>
      <c r="Q33" s="308"/>
      <c r="R33" s="309"/>
      <c r="T33" s="140" t="e">
        <f>CAPTURA_RESULTADOS_GRUPO!Z66</f>
        <v>#DIV/0!</v>
      </c>
      <c r="V33" s="389"/>
    </row>
    <row r="34" spans="2:22" ht="15" customHeight="1">
      <c r="B34" s="282"/>
      <c r="D34" s="312"/>
      <c r="E34" s="313"/>
      <c r="F34" s="86"/>
      <c r="G34" s="284"/>
      <c r="H34" s="88"/>
      <c r="I34" s="307" t="s">
        <v>79</v>
      </c>
      <c r="J34" s="308"/>
      <c r="K34" s="308"/>
      <c r="L34" s="308"/>
      <c r="M34" s="308"/>
      <c r="N34" s="308"/>
      <c r="O34" s="308"/>
      <c r="P34" s="308"/>
      <c r="Q34" s="308"/>
      <c r="R34" s="309"/>
      <c r="T34" s="140" t="e">
        <f>CAPTURA_RESULTADOS_GRUPO!AA66</f>
        <v>#DIV/0!</v>
      </c>
      <c r="V34" s="389"/>
    </row>
    <row r="35" spans="2:22" ht="15" customHeight="1">
      <c r="B35" s="282"/>
      <c r="D35" s="312"/>
      <c r="E35" s="313"/>
      <c r="F35" s="86"/>
      <c r="G35" s="284"/>
      <c r="H35" s="88"/>
      <c r="I35" s="307" t="s">
        <v>80</v>
      </c>
      <c r="J35" s="308"/>
      <c r="K35" s="308"/>
      <c r="L35" s="308"/>
      <c r="M35" s="308"/>
      <c r="N35" s="308"/>
      <c r="O35" s="308"/>
      <c r="P35" s="308"/>
      <c r="Q35" s="308"/>
      <c r="R35" s="309"/>
      <c r="T35" s="140" t="e">
        <f>CAPTURA_RESULTADOS_GRUPO!AB66</f>
        <v>#DIV/0!</v>
      </c>
      <c r="V35" s="389"/>
    </row>
    <row r="36" spans="2:22" ht="15" customHeight="1">
      <c r="B36" s="282"/>
      <c r="D36" s="312"/>
      <c r="E36" s="313"/>
      <c r="F36" s="86"/>
      <c r="G36" s="284"/>
      <c r="H36" s="88"/>
      <c r="I36" s="307" t="s">
        <v>81</v>
      </c>
      <c r="J36" s="308"/>
      <c r="K36" s="308"/>
      <c r="L36" s="308"/>
      <c r="M36" s="308"/>
      <c r="N36" s="308"/>
      <c r="O36" s="308"/>
      <c r="P36" s="308"/>
      <c r="Q36" s="308"/>
      <c r="R36" s="309"/>
      <c r="T36" s="140" t="e">
        <f>CAPTURA_RESULTADOS_GRUPO!AC66</f>
        <v>#DIV/0!</v>
      </c>
      <c r="V36" s="389"/>
    </row>
    <row r="37" spans="2:22" ht="15" customHeight="1">
      <c r="B37" s="282"/>
      <c r="D37" s="312"/>
      <c r="E37" s="313"/>
      <c r="F37" s="86"/>
      <c r="G37" s="284"/>
      <c r="H37" s="88"/>
      <c r="I37" s="307" t="s">
        <v>82</v>
      </c>
      <c r="J37" s="308"/>
      <c r="K37" s="308"/>
      <c r="L37" s="308"/>
      <c r="M37" s="308"/>
      <c r="N37" s="308"/>
      <c r="O37" s="308"/>
      <c r="P37" s="308"/>
      <c r="Q37" s="308"/>
      <c r="R37" s="309"/>
      <c r="T37" s="140" t="e">
        <f>CAPTURA_RESULTADOS_GRUPO!AD66</f>
        <v>#DIV/0!</v>
      </c>
      <c r="V37" s="389"/>
    </row>
    <row r="38" spans="2:22" ht="15" customHeight="1">
      <c r="B38" s="282"/>
      <c r="D38" s="312"/>
      <c r="E38" s="313"/>
      <c r="F38" s="86"/>
      <c r="G38" s="284"/>
      <c r="H38" s="88"/>
      <c r="I38" s="307" t="s">
        <v>72</v>
      </c>
      <c r="J38" s="308"/>
      <c r="K38" s="308"/>
      <c r="L38" s="308"/>
      <c r="M38" s="308"/>
      <c r="N38" s="308"/>
      <c r="O38" s="308"/>
      <c r="P38" s="308"/>
      <c r="Q38" s="308"/>
      <c r="R38" s="309"/>
      <c r="T38" s="140" t="e">
        <f>CAPTURA_RESULTADOS_GRUPO!AE66</f>
        <v>#DIV/0!</v>
      </c>
      <c r="V38" s="389"/>
    </row>
    <row r="39" spans="2:22" ht="15.75" thickBot="1">
      <c r="B39" s="282"/>
      <c r="D39" s="314"/>
      <c r="E39" s="315"/>
      <c r="F39" s="86"/>
      <c r="G39" s="284"/>
      <c r="H39" s="88"/>
      <c r="I39" s="288" t="s">
        <v>83</v>
      </c>
      <c r="J39" s="289"/>
      <c r="K39" s="289"/>
      <c r="L39" s="289"/>
      <c r="M39" s="289"/>
      <c r="N39" s="289"/>
      <c r="O39" s="289"/>
      <c r="P39" s="289"/>
      <c r="Q39" s="289"/>
      <c r="R39" s="290"/>
      <c r="T39" s="139" t="e">
        <f>CAPTURA_RESULTADOS_GRUPO!AF66</f>
        <v>#DIV/0!</v>
      </c>
      <c r="V39" s="390"/>
    </row>
    <row r="40" spans="2:22" ht="8.25" customHeight="1" thickBot="1">
      <c r="D40" s="89"/>
      <c r="E40" s="89"/>
      <c r="F40" s="89"/>
      <c r="G40" s="89"/>
      <c r="H40" s="90"/>
      <c r="I40" s="321"/>
      <c r="J40" s="321"/>
      <c r="K40" s="321"/>
      <c r="L40" s="321"/>
      <c r="M40" s="321"/>
      <c r="N40" s="321"/>
      <c r="O40" s="321"/>
      <c r="P40" s="321"/>
      <c r="Q40" s="321"/>
      <c r="R40" s="321"/>
      <c r="T40" s="133"/>
      <c r="V40" s="69"/>
    </row>
    <row r="41" spans="2:22" ht="15.75" thickBot="1">
      <c r="D41" s="306" t="s">
        <v>35</v>
      </c>
      <c r="E41" s="306"/>
      <c r="F41" s="92"/>
      <c r="G41" s="92"/>
      <c r="H41" s="92"/>
      <c r="I41" s="283" t="s">
        <v>108</v>
      </c>
      <c r="J41" s="283"/>
      <c r="K41" s="283"/>
      <c r="L41" s="283"/>
      <c r="M41" s="283"/>
      <c r="N41" s="283"/>
      <c r="O41" s="283"/>
      <c r="P41" s="283"/>
      <c r="Q41" s="283"/>
      <c r="R41" s="283"/>
      <c r="S41" s="241" t="e">
        <f>SUM(T43:T48)</f>
        <v>#DIV/0!</v>
      </c>
      <c r="T41" s="141" t="e">
        <f>S41/6</f>
        <v>#DIV/0!</v>
      </c>
      <c r="U41" s="109" t="e">
        <f>T41/16</f>
        <v>#DIV/0!</v>
      </c>
      <c r="V41" s="238" t="e">
        <f>U41</f>
        <v>#DIV/0!</v>
      </c>
    </row>
    <row r="42" spans="2:22" ht="6" customHeight="1" thickBot="1">
      <c r="D42" s="93"/>
      <c r="E42" s="93"/>
      <c r="F42" s="93"/>
      <c r="G42" s="93"/>
      <c r="H42" s="90"/>
      <c r="I42" s="94"/>
      <c r="J42" s="94"/>
      <c r="K42" s="94"/>
      <c r="L42" s="94"/>
      <c r="M42" s="94"/>
      <c r="N42" s="95"/>
      <c r="O42" s="96"/>
      <c r="P42" s="95"/>
      <c r="Q42" s="95"/>
      <c r="R42" s="97"/>
      <c r="T42" s="133"/>
      <c r="V42" s="402" t="s">
        <v>159</v>
      </c>
    </row>
    <row r="43" spans="2:22" ht="15" customHeight="1">
      <c r="B43" s="282" t="s">
        <v>36</v>
      </c>
      <c r="D43" s="310" t="s">
        <v>109</v>
      </c>
      <c r="E43" s="311"/>
      <c r="F43" s="86"/>
      <c r="G43" s="284" t="s">
        <v>37</v>
      </c>
      <c r="H43" s="125"/>
      <c r="I43" s="285" t="s">
        <v>110</v>
      </c>
      <c r="J43" s="286"/>
      <c r="K43" s="286"/>
      <c r="L43" s="286"/>
      <c r="M43" s="286"/>
      <c r="N43" s="286"/>
      <c r="O43" s="286"/>
      <c r="P43" s="286"/>
      <c r="Q43" s="286"/>
      <c r="R43" s="287"/>
      <c r="S43" s="54"/>
      <c r="T43" s="142" t="e">
        <f>CAPTURA_RESULTADOS_GRUPO!AY66</f>
        <v>#DIV/0!</v>
      </c>
      <c r="V43" s="403"/>
    </row>
    <row r="44" spans="2:22" ht="15.75" thickBot="1">
      <c r="B44" s="282"/>
      <c r="D44" s="312"/>
      <c r="E44" s="313"/>
      <c r="F44" s="86"/>
      <c r="G44" s="284"/>
      <c r="H44" s="125"/>
      <c r="I44" s="288" t="s">
        <v>111</v>
      </c>
      <c r="J44" s="289"/>
      <c r="K44" s="289"/>
      <c r="L44" s="289"/>
      <c r="M44" s="289"/>
      <c r="N44" s="289"/>
      <c r="O44" s="289"/>
      <c r="P44" s="289"/>
      <c r="Q44" s="289"/>
      <c r="R44" s="290"/>
      <c r="S44" s="54"/>
      <c r="T44" s="143" t="e">
        <f>CAPTURA_RESULTADOS_GRUPO!AZ66</f>
        <v>#DIV/0!</v>
      </c>
      <c r="V44" s="404"/>
    </row>
    <row r="45" spans="2:22" ht="15" customHeight="1" thickBot="1">
      <c r="B45" s="282"/>
      <c r="D45" s="312"/>
      <c r="E45" s="313"/>
      <c r="F45" s="86"/>
      <c r="G45" s="284"/>
      <c r="H45" s="125"/>
      <c r="I45" s="291" t="s">
        <v>112</v>
      </c>
      <c r="J45" s="292"/>
      <c r="K45" s="292"/>
      <c r="L45" s="292"/>
      <c r="M45" s="292"/>
      <c r="N45" s="292"/>
      <c r="O45" s="292"/>
      <c r="P45" s="292"/>
      <c r="Q45" s="292"/>
      <c r="R45" s="293"/>
      <c r="S45" s="54"/>
      <c r="T45" s="144" t="e">
        <f>CAPTURA_RESULTADOS_GRUPO!BA66</f>
        <v>#DIV/0!</v>
      </c>
      <c r="U45" s="109" t="e">
        <f>S41/24</f>
        <v>#DIV/0!</v>
      </c>
      <c r="V45" s="243" t="e">
        <f>U45</f>
        <v>#DIV/0!</v>
      </c>
    </row>
    <row r="46" spans="2:22">
      <c r="B46" s="282"/>
      <c r="D46" s="312"/>
      <c r="E46" s="313"/>
      <c r="F46" s="86"/>
      <c r="G46" s="284"/>
      <c r="H46" s="125"/>
      <c r="I46" s="285" t="s">
        <v>113</v>
      </c>
      <c r="J46" s="286"/>
      <c r="K46" s="286"/>
      <c r="L46" s="286"/>
      <c r="M46" s="286"/>
      <c r="N46" s="286"/>
      <c r="O46" s="286"/>
      <c r="P46" s="286"/>
      <c r="Q46" s="286"/>
      <c r="R46" s="287"/>
      <c r="S46" s="54"/>
      <c r="T46" s="145" t="e">
        <f>CAPTURA_RESULTADOS_GRUPO!BB66</f>
        <v>#DIV/0!</v>
      </c>
      <c r="V46" s="405" t="s">
        <v>160</v>
      </c>
    </row>
    <row r="47" spans="2:22">
      <c r="B47" s="282"/>
      <c r="D47" s="312"/>
      <c r="E47" s="313"/>
      <c r="F47" s="86"/>
      <c r="G47" s="284"/>
      <c r="H47" s="125"/>
      <c r="I47" s="288" t="s">
        <v>114</v>
      </c>
      <c r="J47" s="289"/>
      <c r="K47" s="289"/>
      <c r="L47" s="289"/>
      <c r="M47" s="289"/>
      <c r="N47" s="289"/>
      <c r="O47" s="289"/>
      <c r="P47" s="289"/>
      <c r="Q47" s="289"/>
      <c r="R47" s="290"/>
      <c r="S47" s="54"/>
      <c r="T47" s="143" t="e">
        <f>CAPTURA_RESULTADOS_GRUPO!BC66</f>
        <v>#DIV/0!</v>
      </c>
      <c r="V47" s="406"/>
    </row>
    <row r="48" spans="2:22" ht="15.75" thickBot="1">
      <c r="B48" s="282"/>
      <c r="D48" s="314"/>
      <c r="E48" s="315"/>
      <c r="F48" s="86"/>
      <c r="G48" s="284"/>
      <c r="H48" s="125"/>
      <c r="I48" s="291" t="s">
        <v>115</v>
      </c>
      <c r="J48" s="292"/>
      <c r="K48" s="292"/>
      <c r="L48" s="292"/>
      <c r="M48" s="292"/>
      <c r="N48" s="292"/>
      <c r="O48" s="292"/>
      <c r="P48" s="292"/>
      <c r="Q48" s="292"/>
      <c r="R48" s="293"/>
      <c r="S48" s="54"/>
      <c r="T48" s="144" t="e">
        <f>CAPTURA_RESULTADOS_GRUPO!BD66</f>
        <v>#DIV/0!</v>
      </c>
      <c r="V48" s="407"/>
    </row>
    <row r="49" spans="1:29">
      <c r="B49" s="204"/>
      <c r="D49" s="116"/>
      <c r="E49" s="116"/>
      <c r="F49" s="86"/>
      <c r="G49" s="203"/>
      <c r="H49" s="125"/>
      <c r="I49" s="116"/>
      <c r="J49" s="116"/>
      <c r="K49" s="116"/>
      <c r="L49" s="116"/>
      <c r="M49" s="116"/>
      <c r="N49" s="116"/>
      <c r="O49" s="116"/>
      <c r="P49" s="116"/>
      <c r="Q49" s="116"/>
      <c r="R49" s="116"/>
      <c r="S49" s="54"/>
      <c r="T49" s="133"/>
      <c r="V49" s="205"/>
    </row>
    <row r="50" spans="1:29" ht="9" customHeight="1" thickBot="1">
      <c r="D50" s="89"/>
      <c r="E50" s="89"/>
      <c r="F50" s="89"/>
      <c r="G50" s="89"/>
      <c r="H50" s="90"/>
      <c r="I50" s="125"/>
      <c r="J50" s="125"/>
      <c r="K50" s="125"/>
      <c r="L50" s="125"/>
      <c r="M50" s="125"/>
      <c r="N50" s="125"/>
      <c r="O50" s="125"/>
      <c r="P50" s="125"/>
      <c r="Q50" s="125"/>
      <c r="R50" s="98"/>
      <c r="T50" s="133"/>
    </row>
    <row r="51" spans="1:29" ht="15.75" thickBot="1">
      <c r="D51" s="124" t="s">
        <v>35</v>
      </c>
      <c r="E51" s="91"/>
      <c r="F51" s="92"/>
      <c r="G51" s="92"/>
      <c r="H51" s="92"/>
      <c r="I51" s="283" t="s">
        <v>38</v>
      </c>
      <c r="J51" s="283"/>
      <c r="K51" s="283"/>
      <c r="L51" s="283"/>
      <c r="M51" s="283"/>
      <c r="N51" s="283"/>
      <c r="O51" s="283"/>
      <c r="P51" s="283"/>
      <c r="Q51" s="283"/>
      <c r="R51" s="283"/>
      <c r="S51" s="71" t="e">
        <f>SUM(T53:T53)/5</f>
        <v>#DIV/0!</v>
      </c>
      <c r="T51" s="141" t="e">
        <f>T53</f>
        <v>#DIV/0!</v>
      </c>
      <c r="U51" s="109" t="e">
        <f>T51/16</f>
        <v>#DIV/0!</v>
      </c>
      <c r="V51" s="238" t="e">
        <f>U51</f>
        <v>#DIV/0!</v>
      </c>
    </row>
    <row r="52" spans="1:29" ht="6" customHeight="1" thickBot="1">
      <c r="D52" s="93"/>
      <c r="E52" s="93"/>
      <c r="F52" s="93"/>
      <c r="G52" s="93"/>
      <c r="H52" s="90"/>
      <c r="I52" s="94"/>
      <c r="J52" s="94"/>
      <c r="K52" s="94"/>
      <c r="L52" s="94"/>
      <c r="M52" s="94"/>
      <c r="N52" s="95"/>
      <c r="O52" s="96"/>
      <c r="P52" s="95"/>
      <c r="Q52" s="95"/>
      <c r="R52" s="97"/>
      <c r="T52" s="133"/>
      <c r="V52" s="381" t="s">
        <v>53</v>
      </c>
    </row>
    <row r="53" spans="1:29" ht="34.5" customHeight="1" thickBot="1">
      <c r="B53" s="226" t="s">
        <v>116</v>
      </c>
      <c r="C53" s="70"/>
      <c r="D53" s="304" t="s">
        <v>117</v>
      </c>
      <c r="E53" s="305"/>
      <c r="F53" s="86"/>
      <c r="G53" s="227" t="s">
        <v>51</v>
      </c>
      <c r="H53" s="86"/>
      <c r="I53" s="304" t="s">
        <v>118</v>
      </c>
      <c r="J53" s="319"/>
      <c r="K53" s="319"/>
      <c r="L53" s="319"/>
      <c r="M53" s="319"/>
      <c r="N53" s="319"/>
      <c r="O53" s="319"/>
      <c r="P53" s="319"/>
      <c r="Q53" s="319"/>
      <c r="R53" s="320"/>
      <c r="S53" s="130"/>
      <c r="T53" s="146" t="e">
        <f>CAPTURA_RESULTADOS_GRUPO!BE66</f>
        <v>#DIV/0!</v>
      </c>
      <c r="U53" s="130"/>
      <c r="V53" s="382"/>
      <c r="X53" s="134"/>
    </row>
    <row r="54" spans="1:29" ht="8.25" customHeight="1">
      <c r="B54" s="72"/>
      <c r="D54" s="89"/>
      <c r="E54" s="89"/>
      <c r="F54" s="89"/>
      <c r="G54" s="99"/>
      <c r="H54" s="90"/>
      <c r="I54" s="125"/>
      <c r="J54" s="125"/>
      <c r="K54" s="125"/>
      <c r="L54" s="125"/>
      <c r="M54" s="125"/>
      <c r="N54" s="125"/>
      <c r="O54" s="125"/>
      <c r="P54" s="125"/>
      <c r="Q54" s="125"/>
      <c r="R54" s="98"/>
      <c r="T54" s="133"/>
      <c r="V54" s="67"/>
      <c r="X54" s="134"/>
    </row>
    <row r="55" spans="1:29" ht="7.5" customHeight="1" thickBot="1">
      <c r="D55" s="89"/>
      <c r="E55" s="89"/>
      <c r="F55" s="89"/>
      <c r="G55" s="89"/>
      <c r="H55" s="90"/>
      <c r="I55" s="125"/>
      <c r="J55" s="125"/>
      <c r="K55" s="125"/>
      <c r="L55" s="125"/>
      <c r="M55" s="125"/>
      <c r="N55" s="125"/>
      <c r="O55" s="125"/>
      <c r="P55" s="125"/>
      <c r="Q55" s="125"/>
      <c r="R55" s="98"/>
      <c r="T55" s="133"/>
      <c r="V55" s="67"/>
    </row>
    <row r="56" spans="1:29" ht="15.75" thickBot="1">
      <c r="D56" s="306" t="s">
        <v>35</v>
      </c>
      <c r="E56" s="306"/>
      <c r="F56" s="110"/>
      <c r="G56" s="110"/>
      <c r="H56" s="110"/>
      <c r="I56" s="283" t="s">
        <v>84</v>
      </c>
      <c r="J56" s="283"/>
      <c r="K56" s="283"/>
      <c r="L56" s="283"/>
      <c r="M56" s="283"/>
      <c r="N56" s="283"/>
      <c r="O56" s="283"/>
      <c r="P56" s="283"/>
      <c r="Q56" s="283"/>
      <c r="R56" s="283"/>
      <c r="S56" s="242" t="e">
        <f>SUM(T58:T77)</f>
        <v>#DIV/0!</v>
      </c>
      <c r="T56" s="141" t="e">
        <f>S56/20</f>
        <v>#DIV/0!</v>
      </c>
      <c r="U56" s="109" t="e">
        <f>T56/16</f>
        <v>#DIV/0!</v>
      </c>
      <c r="V56" s="238" t="e">
        <f>U56</f>
        <v>#DIV/0!</v>
      </c>
    </row>
    <row r="57" spans="1:29" s="8" customFormat="1" ht="9" customHeight="1" thickBot="1">
      <c r="A57" s="228"/>
      <c r="B57" s="228"/>
      <c r="C57" s="228"/>
      <c r="D57" s="110"/>
      <c r="E57" s="110"/>
      <c r="F57" s="110"/>
      <c r="G57" s="110"/>
      <c r="H57" s="110"/>
      <c r="I57" s="237"/>
      <c r="J57" s="237"/>
      <c r="K57" s="237"/>
      <c r="L57" s="237"/>
      <c r="M57" s="237"/>
      <c r="N57" s="237"/>
      <c r="O57" s="237"/>
      <c r="P57" s="237"/>
      <c r="Q57" s="237"/>
      <c r="R57" s="237"/>
      <c r="S57" s="71"/>
      <c r="T57" s="202"/>
      <c r="U57" s="228"/>
      <c r="V57" s="383" t="s">
        <v>56</v>
      </c>
      <c r="W57" s="137"/>
      <c r="X57" s="137"/>
      <c r="Y57" s="28"/>
      <c r="Z57" s="28"/>
      <c r="AA57" s="28"/>
      <c r="AB57" s="28"/>
      <c r="AC57" s="28"/>
    </row>
    <row r="58" spans="1:29" s="8" customFormat="1" ht="15" customHeight="1">
      <c r="A58" s="228"/>
      <c r="B58" s="282" t="s">
        <v>36</v>
      </c>
      <c r="C58" s="228"/>
      <c r="D58" s="411" t="s">
        <v>102</v>
      </c>
      <c r="E58" s="412"/>
      <c r="F58" s="110"/>
      <c r="G58" s="395" t="s">
        <v>37</v>
      </c>
      <c r="H58" s="110"/>
      <c r="I58" s="417" t="s">
        <v>107</v>
      </c>
      <c r="J58" s="418"/>
      <c r="K58" s="418"/>
      <c r="L58" s="418"/>
      <c r="M58" s="418"/>
      <c r="N58" s="418"/>
      <c r="O58" s="418"/>
      <c r="P58" s="418"/>
      <c r="Q58" s="418"/>
      <c r="R58" s="419"/>
      <c r="S58" s="71"/>
      <c r="T58" s="138" t="e">
        <f>CAPTURA_RESULTADOS_GRUPO!AT66</f>
        <v>#DIV/0!</v>
      </c>
      <c r="U58" s="228"/>
      <c r="V58" s="383"/>
      <c r="W58" s="137"/>
      <c r="X58" s="137"/>
      <c r="Y58" s="28"/>
      <c r="Z58" s="28"/>
      <c r="AA58" s="28"/>
      <c r="AB58" s="28"/>
      <c r="AC58" s="28"/>
    </row>
    <row r="59" spans="1:29" s="8" customFormat="1">
      <c r="A59" s="228"/>
      <c r="B59" s="282"/>
      <c r="C59" s="228"/>
      <c r="D59" s="413"/>
      <c r="E59" s="414"/>
      <c r="F59" s="110"/>
      <c r="G59" s="395"/>
      <c r="H59" s="110"/>
      <c r="I59" s="358" t="s">
        <v>103</v>
      </c>
      <c r="J59" s="420"/>
      <c r="K59" s="420"/>
      <c r="L59" s="420"/>
      <c r="M59" s="420"/>
      <c r="N59" s="420"/>
      <c r="O59" s="420"/>
      <c r="P59" s="420"/>
      <c r="Q59" s="420"/>
      <c r="R59" s="421"/>
      <c r="S59" s="71"/>
      <c r="T59" s="140" t="e">
        <f>CAPTURA_RESULTADOS_GRUPO!AU66</f>
        <v>#DIV/0!</v>
      </c>
      <c r="U59" s="228"/>
      <c r="V59" s="383"/>
      <c r="W59" s="137"/>
      <c r="X59" s="137"/>
      <c r="Y59" s="28"/>
      <c r="Z59" s="28"/>
      <c r="AA59" s="28"/>
      <c r="AB59" s="28"/>
      <c r="AC59" s="28"/>
    </row>
    <row r="60" spans="1:29" s="8" customFormat="1">
      <c r="A60" s="228"/>
      <c r="B60" s="282"/>
      <c r="C60" s="228"/>
      <c r="D60" s="413"/>
      <c r="E60" s="414"/>
      <c r="F60" s="110"/>
      <c r="G60" s="395"/>
      <c r="H60" s="110"/>
      <c r="I60" s="358" t="s">
        <v>104</v>
      </c>
      <c r="J60" s="420"/>
      <c r="K60" s="420"/>
      <c r="L60" s="420"/>
      <c r="M60" s="420"/>
      <c r="N60" s="420"/>
      <c r="O60" s="420"/>
      <c r="P60" s="420"/>
      <c r="Q60" s="420"/>
      <c r="R60" s="421"/>
      <c r="S60" s="71"/>
      <c r="T60" s="140" t="e">
        <f>CAPTURA_RESULTADOS_GRUPO!AV66</f>
        <v>#DIV/0!</v>
      </c>
      <c r="U60" s="228"/>
      <c r="V60" s="383"/>
      <c r="W60" s="137"/>
      <c r="X60" s="137"/>
      <c r="Y60" s="28"/>
      <c r="Z60" s="28"/>
      <c r="AA60" s="28"/>
      <c r="AB60" s="28"/>
      <c r="AC60" s="28"/>
    </row>
    <row r="61" spans="1:29" s="8" customFormat="1">
      <c r="A61" s="228"/>
      <c r="B61" s="282"/>
      <c r="C61" s="228"/>
      <c r="D61" s="413"/>
      <c r="E61" s="414"/>
      <c r="F61" s="110"/>
      <c r="G61" s="395"/>
      <c r="H61" s="110"/>
      <c r="I61" s="358" t="s">
        <v>105</v>
      </c>
      <c r="J61" s="420"/>
      <c r="K61" s="420"/>
      <c r="L61" s="420"/>
      <c r="M61" s="420"/>
      <c r="N61" s="420"/>
      <c r="O61" s="420"/>
      <c r="P61" s="420"/>
      <c r="Q61" s="420"/>
      <c r="R61" s="421"/>
      <c r="S61" s="71"/>
      <c r="T61" s="140" t="e">
        <f>CAPTURA_RESULTADOS_GRUPO!AW66</f>
        <v>#DIV/0!</v>
      </c>
      <c r="U61" s="228"/>
      <c r="V61" s="383"/>
      <c r="W61" s="137"/>
      <c r="X61" s="137"/>
      <c r="Y61" s="28"/>
      <c r="Z61" s="28"/>
      <c r="AA61" s="28"/>
      <c r="AB61" s="28"/>
      <c r="AC61" s="28"/>
    </row>
    <row r="62" spans="1:29" s="8" customFormat="1" ht="15.75" thickBot="1">
      <c r="A62" s="228"/>
      <c r="B62" s="282"/>
      <c r="C62" s="228"/>
      <c r="D62" s="415"/>
      <c r="E62" s="416"/>
      <c r="F62" s="110"/>
      <c r="G62" s="395"/>
      <c r="H62" s="110"/>
      <c r="I62" s="422" t="s">
        <v>106</v>
      </c>
      <c r="J62" s="423"/>
      <c r="K62" s="423"/>
      <c r="L62" s="423"/>
      <c r="M62" s="423"/>
      <c r="N62" s="423"/>
      <c r="O62" s="423"/>
      <c r="P62" s="423"/>
      <c r="Q62" s="423"/>
      <c r="R62" s="424"/>
      <c r="S62" s="71"/>
      <c r="T62" s="139" t="e">
        <f>CAPTURA_RESULTADOS_GRUPO!AX66</f>
        <v>#DIV/0!</v>
      </c>
      <c r="U62" s="228"/>
      <c r="V62" s="383"/>
      <c r="W62" s="137"/>
      <c r="X62" s="137"/>
      <c r="Y62" s="28"/>
      <c r="Z62" s="28"/>
      <c r="AA62" s="28"/>
      <c r="AB62" s="28"/>
      <c r="AC62" s="28"/>
    </row>
    <row r="63" spans="1:29" s="8" customFormat="1">
      <c r="A63" s="228"/>
      <c r="B63" s="282"/>
      <c r="C63" s="228"/>
      <c r="D63" s="310" t="s">
        <v>98</v>
      </c>
      <c r="E63" s="311"/>
      <c r="F63" s="110"/>
      <c r="G63" s="395"/>
      <c r="H63" s="110"/>
      <c r="I63" s="355" t="s">
        <v>99</v>
      </c>
      <c r="J63" s="356"/>
      <c r="K63" s="356"/>
      <c r="L63" s="356"/>
      <c r="M63" s="356"/>
      <c r="N63" s="356"/>
      <c r="O63" s="356"/>
      <c r="P63" s="356"/>
      <c r="Q63" s="356"/>
      <c r="R63" s="357"/>
      <c r="S63" s="71"/>
      <c r="T63" s="234" t="e">
        <f>CAPTURA_RESULTADOS_GRUPO!AQ66</f>
        <v>#DIV/0!</v>
      </c>
      <c r="U63" s="228"/>
      <c r="V63" s="383"/>
      <c r="W63" s="137"/>
      <c r="X63" s="137"/>
      <c r="Y63" s="28"/>
      <c r="Z63" s="28"/>
      <c r="AA63" s="28"/>
      <c r="AB63" s="28"/>
      <c r="AC63" s="28"/>
    </row>
    <row r="64" spans="1:29" s="8" customFormat="1">
      <c r="A64" s="228"/>
      <c r="B64" s="228"/>
      <c r="C64" s="228"/>
      <c r="D64" s="312"/>
      <c r="E64" s="313"/>
      <c r="F64" s="110"/>
      <c r="G64" s="395"/>
      <c r="H64" s="110"/>
      <c r="I64" s="358" t="s">
        <v>100</v>
      </c>
      <c r="J64" s="359"/>
      <c r="K64" s="359"/>
      <c r="L64" s="359"/>
      <c r="M64" s="359"/>
      <c r="N64" s="359"/>
      <c r="O64" s="359"/>
      <c r="P64" s="359"/>
      <c r="Q64" s="359"/>
      <c r="R64" s="360"/>
      <c r="S64" s="71"/>
      <c r="T64" s="140" t="e">
        <f>CAPTURA_RESULTADOS_GRUPO!AR66</f>
        <v>#DIV/0!</v>
      </c>
      <c r="U64" s="228"/>
      <c r="V64" s="383"/>
      <c r="W64" s="137"/>
      <c r="X64" s="137"/>
      <c r="Y64" s="28"/>
      <c r="Z64" s="28"/>
      <c r="AA64" s="28"/>
      <c r="AB64" s="28"/>
      <c r="AC64" s="28"/>
    </row>
    <row r="65" spans="1:24" ht="15.75" customHeight="1" thickBot="1">
      <c r="D65" s="314"/>
      <c r="E65" s="315"/>
      <c r="F65" s="111"/>
      <c r="G65" s="395"/>
      <c r="H65" s="112"/>
      <c r="I65" s="408" t="s">
        <v>101</v>
      </c>
      <c r="J65" s="409"/>
      <c r="K65" s="409"/>
      <c r="L65" s="409"/>
      <c r="M65" s="409"/>
      <c r="N65" s="409"/>
      <c r="O65" s="409"/>
      <c r="P65" s="409"/>
      <c r="Q65" s="409"/>
      <c r="R65" s="410"/>
      <c r="T65" s="144" t="e">
        <f>CAPTURA_RESULTADOS_GRUPO!AS66</f>
        <v>#DIV/0!</v>
      </c>
      <c r="V65" s="383"/>
    </row>
    <row r="66" spans="1:24" ht="15" customHeight="1" thickBot="1">
      <c r="B66" s="282" t="s">
        <v>36</v>
      </c>
      <c r="D66" s="310" t="s">
        <v>85</v>
      </c>
      <c r="E66" s="311"/>
      <c r="F66" s="116"/>
      <c r="G66" s="395"/>
      <c r="H66" s="117"/>
      <c r="I66" s="355" t="s">
        <v>86</v>
      </c>
      <c r="J66" s="356"/>
      <c r="K66" s="356"/>
      <c r="L66" s="356"/>
      <c r="M66" s="356"/>
      <c r="N66" s="356"/>
      <c r="O66" s="356"/>
      <c r="P66" s="356"/>
      <c r="Q66" s="356"/>
      <c r="R66" s="357"/>
      <c r="T66" s="145" t="e">
        <f>CAPTURA_RESULTADOS_GRUPO!AG66</f>
        <v>#DIV/0!</v>
      </c>
      <c r="V66" s="384"/>
    </row>
    <row r="67" spans="1:24" ht="15.75" thickBot="1">
      <c r="B67" s="282"/>
      <c r="D67" s="312"/>
      <c r="E67" s="313"/>
      <c r="F67" s="116"/>
      <c r="G67" s="395"/>
      <c r="H67" s="117"/>
      <c r="I67" s="358" t="s">
        <v>87</v>
      </c>
      <c r="J67" s="359"/>
      <c r="K67" s="359"/>
      <c r="L67" s="359"/>
      <c r="M67" s="359"/>
      <c r="N67" s="359"/>
      <c r="O67" s="359"/>
      <c r="P67" s="359"/>
      <c r="Q67" s="359"/>
      <c r="R67" s="360"/>
      <c r="T67" s="143" t="e">
        <f>CAPTURA_RESULTADOS_GRUPO!AH66</f>
        <v>#DIV/0!</v>
      </c>
      <c r="U67" s="109" t="e">
        <f>S56/80</f>
        <v>#DIV/0!</v>
      </c>
      <c r="V67" s="239" t="e">
        <f>U67</f>
        <v>#DIV/0!</v>
      </c>
    </row>
    <row r="68" spans="1:24" ht="15.75" customHeight="1" thickBot="1">
      <c r="B68" s="282"/>
      <c r="D68" s="314"/>
      <c r="E68" s="315"/>
      <c r="F68" s="116"/>
      <c r="G68" s="395"/>
      <c r="H68" s="117"/>
      <c r="I68" s="361" t="s">
        <v>88</v>
      </c>
      <c r="J68" s="362"/>
      <c r="K68" s="362"/>
      <c r="L68" s="362"/>
      <c r="M68" s="362"/>
      <c r="N68" s="362"/>
      <c r="O68" s="362"/>
      <c r="P68" s="362"/>
      <c r="Q68" s="362"/>
      <c r="R68" s="363"/>
      <c r="T68" s="144" t="e">
        <f>CAPTURA_RESULTADOS_GRUPO!AI66</f>
        <v>#DIV/0!</v>
      </c>
      <c r="V68" s="399" t="s">
        <v>119</v>
      </c>
    </row>
    <row r="69" spans="1:24" ht="15" customHeight="1">
      <c r="B69" s="282"/>
      <c r="D69" s="373" t="s">
        <v>89</v>
      </c>
      <c r="E69" s="374"/>
      <c r="F69" s="116"/>
      <c r="G69" s="395"/>
      <c r="H69" s="117"/>
      <c r="I69" s="364" t="s">
        <v>90</v>
      </c>
      <c r="J69" s="365"/>
      <c r="K69" s="365"/>
      <c r="L69" s="365"/>
      <c r="M69" s="365"/>
      <c r="N69" s="365"/>
      <c r="O69" s="365"/>
      <c r="P69" s="365"/>
      <c r="Q69" s="365"/>
      <c r="R69" s="366"/>
      <c r="T69" s="236" t="e">
        <f>CAPTURA_RESULTADOS_GRUPO!AJ66</f>
        <v>#DIV/0!</v>
      </c>
      <c r="V69" s="400"/>
    </row>
    <row r="70" spans="1:24">
      <c r="B70" s="282"/>
      <c r="D70" s="375"/>
      <c r="E70" s="376"/>
      <c r="F70" s="116"/>
      <c r="G70" s="395"/>
      <c r="H70" s="117"/>
      <c r="I70" s="367" t="s">
        <v>91</v>
      </c>
      <c r="J70" s="368"/>
      <c r="K70" s="368"/>
      <c r="L70" s="368"/>
      <c r="M70" s="368"/>
      <c r="N70" s="368"/>
      <c r="O70" s="368"/>
      <c r="P70" s="368"/>
      <c r="Q70" s="368"/>
      <c r="R70" s="369"/>
      <c r="T70" s="235" t="e">
        <f>CAPTURA_RESULTADOS_GRUPO!AK66</f>
        <v>#DIV/0!</v>
      </c>
      <c r="V70" s="400"/>
    </row>
    <row r="71" spans="1:24">
      <c r="B71" s="282"/>
      <c r="D71" s="375"/>
      <c r="E71" s="376"/>
      <c r="F71" s="116"/>
      <c r="G71" s="395"/>
      <c r="H71" s="117"/>
      <c r="I71" s="367" t="s">
        <v>92</v>
      </c>
      <c r="J71" s="368"/>
      <c r="K71" s="368"/>
      <c r="L71" s="368"/>
      <c r="M71" s="368"/>
      <c r="N71" s="368"/>
      <c r="O71" s="368"/>
      <c r="P71" s="368"/>
      <c r="Q71" s="368"/>
      <c r="R71" s="369"/>
      <c r="T71" s="235" t="e">
        <f>CAPTURA_RESULTADOS_GRUPO!AL66</f>
        <v>#DIV/0!</v>
      </c>
      <c r="V71" s="400"/>
    </row>
    <row r="72" spans="1:24">
      <c r="B72" s="282"/>
      <c r="D72" s="375"/>
      <c r="E72" s="376"/>
      <c r="F72" s="116"/>
      <c r="G72" s="395"/>
      <c r="H72" s="117"/>
      <c r="I72" s="367" t="s">
        <v>93</v>
      </c>
      <c r="J72" s="368"/>
      <c r="K72" s="368"/>
      <c r="L72" s="368"/>
      <c r="M72" s="368"/>
      <c r="N72" s="368"/>
      <c r="O72" s="368"/>
      <c r="P72" s="368"/>
      <c r="Q72" s="368"/>
      <c r="R72" s="369"/>
      <c r="T72" s="235" t="e">
        <f>CAPTURA_RESULTADOS_GRUPO!AM66</f>
        <v>#DIV/0!</v>
      </c>
      <c r="V72" s="400"/>
    </row>
    <row r="73" spans="1:24">
      <c r="B73" s="282"/>
      <c r="D73" s="375"/>
      <c r="E73" s="376"/>
      <c r="F73" s="116"/>
      <c r="G73" s="395"/>
      <c r="H73" s="117"/>
      <c r="I73" s="367" t="s">
        <v>94</v>
      </c>
      <c r="J73" s="368"/>
      <c r="K73" s="368"/>
      <c r="L73" s="368"/>
      <c r="M73" s="368"/>
      <c r="N73" s="368"/>
      <c r="O73" s="368"/>
      <c r="P73" s="368"/>
      <c r="Q73" s="368"/>
      <c r="R73" s="369"/>
      <c r="T73" s="235" t="e">
        <f>CAPTURA_RESULTADOS_GRUPO!AN66</f>
        <v>#DIV/0!</v>
      </c>
      <c r="V73" s="400"/>
    </row>
    <row r="74" spans="1:24" ht="15.75" thickBot="1">
      <c r="B74" s="282"/>
      <c r="D74" s="377"/>
      <c r="E74" s="378"/>
      <c r="F74" s="116"/>
      <c r="G74" s="395"/>
      <c r="H74" s="117"/>
      <c r="I74" s="370" t="s">
        <v>95</v>
      </c>
      <c r="J74" s="371"/>
      <c r="K74" s="371"/>
      <c r="L74" s="371"/>
      <c r="M74" s="371"/>
      <c r="N74" s="371"/>
      <c r="O74" s="371"/>
      <c r="P74" s="371"/>
      <c r="Q74" s="371"/>
      <c r="R74" s="372"/>
      <c r="T74" s="235" t="e">
        <f>CAPTURA_RESULTADOS_GRUPO!AO66</f>
        <v>#DIV/0!</v>
      </c>
      <c r="V74" s="400"/>
    </row>
    <row r="75" spans="1:24" ht="15.75" thickBot="1">
      <c r="B75" s="282"/>
      <c r="D75" s="345" t="s">
        <v>96</v>
      </c>
      <c r="E75" s="346"/>
      <c r="F75" s="116"/>
      <c r="G75" s="395"/>
      <c r="H75" s="117"/>
      <c r="I75" s="347" t="s">
        <v>97</v>
      </c>
      <c r="J75" s="348"/>
      <c r="K75" s="348"/>
      <c r="L75" s="348"/>
      <c r="M75" s="348"/>
      <c r="N75" s="348"/>
      <c r="O75" s="348"/>
      <c r="P75" s="348"/>
      <c r="Q75" s="348"/>
      <c r="R75" s="349"/>
      <c r="T75" s="236" t="e">
        <f>CAPTURA_RESULTADOS_GRUPO!AP66</f>
        <v>#DIV/0!</v>
      </c>
      <c r="V75" s="400"/>
    </row>
    <row r="76" spans="1:24" ht="16.5" customHeight="1">
      <c r="B76" s="282"/>
      <c r="D76" s="391" t="s">
        <v>121</v>
      </c>
      <c r="E76" s="392"/>
      <c r="F76" s="116"/>
      <c r="G76" s="395"/>
      <c r="H76" s="117"/>
      <c r="I76" s="396" t="s">
        <v>122</v>
      </c>
      <c r="J76" s="397"/>
      <c r="K76" s="397"/>
      <c r="L76" s="397"/>
      <c r="M76" s="397"/>
      <c r="N76" s="397"/>
      <c r="O76" s="397"/>
      <c r="P76" s="397"/>
      <c r="Q76" s="397"/>
      <c r="R76" s="398"/>
      <c r="T76" s="142" t="e">
        <f>CAPTURA_RESULTADOS_GRUPO!BF66</f>
        <v>#DIV/0!</v>
      </c>
      <c r="V76" s="400"/>
    </row>
    <row r="77" spans="1:24" s="28" customFormat="1" ht="16.5" customHeight="1" thickBot="1">
      <c r="A77" s="228"/>
      <c r="B77" s="282"/>
      <c r="C77" s="228"/>
      <c r="D77" s="393"/>
      <c r="E77" s="394"/>
      <c r="F77" s="116"/>
      <c r="G77" s="395"/>
      <c r="H77" s="117"/>
      <c r="I77" s="316" t="s">
        <v>123</v>
      </c>
      <c r="J77" s="317"/>
      <c r="K77" s="317"/>
      <c r="L77" s="317"/>
      <c r="M77" s="317"/>
      <c r="N77" s="317"/>
      <c r="O77" s="317"/>
      <c r="P77" s="317"/>
      <c r="Q77" s="317"/>
      <c r="R77" s="318"/>
      <c r="S77" s="228"/>
      <c r="T77" s="139" t="e">
        <f>CAPTURA_RESULTADOS_GRUPO!BG66</f>
        <v>#DIV/0!</v>
      </c>
      <c r="U77" s="228"/>
      <c r="V77" s="401"/>
      <c r="W77" s="137"/>
      <c r="X77" s="137"/>
    </row>
    <row r="78" spans="1:24">
      <c r="B78" s="72"/>
      <c r="C78" s="228"/>
      <c r="D78" s="112"/>
      <c r="E78" s="112"/>
      <c r="F78" s="113"/>
      <c r="G78" s="118"/>
      <c r="H78" s="113"/>
      <c r="I78" s="115"/>
      <c r="J78" s="115"/>
      <c r="K78" s="115"/>
      <c r="L78" s="113"/>
      <c r="M78" s="113"/>
      <c r="N78" s="113"/>
      <c r="O78" s="114"/>
      <c r="P78" s="113"/>
      <c r="Q78" s="113"/>
      <c r="R78" s="115"/>
      <c r="T78" s="67"/>
      <c r="V78" s="67"/>
    </row>
    <row r="79" spans="1:24" ht="15" customHeight="1">
      <c r="B79" s="380" t="s">
        <v>57</v>
      </c>
      <c r="C79" s="380"/>
      <c r="D79" s="380"/>
      <c r="E79" s="380"/>
      <c r="F79" s="380"/>
      <c r="G79" s="380"/>
      <c r="H79" s="380"/>
      <c r="I79" s="380"/>
      <c r="J79" s="380"/>
      <c r="K79" s="380"/>
      <c r="L79" s="380"/>
      <c r="M79" s="380"/>
      <c r="N79" s="380"/>
      <c r="O79" s="380"/>
      <c r="P79" s="380"/>
      <c r="Q79" s="380"/>
      <c r="R79" s="380"/>
      <c r="S79" s="380"/>
      <c r="T79" s="380"/>
      <c r="V79" s="379" t="e">
        <f>SUM(V22,V41,V51,V56)</f>
        <v>#DIV/0!</v>
      </c>
    </row>
    <row r="80" spans="1:24" ht="15" customHeight="1">
      <c r="B80" s="380"/>
      <c r="C80" s="380"/>
      <c r="D80" s="380"/>
      <c r="E80" s="380"/>
      <c r="F80" s="380"/>
      <c r="G80" s="380"/>
      <c r="H80" s="380"/>
      <c r="I80" s="380"/>
      <c r="J80" s="380"/>
      <c r="K80" s="380"/>
      <c r="L80" s="380"/>
      <c r="M80" s="380"/>
      <c r="N80" s="380"/>
      <c r="O80" s="380"/>
      <c r="P80" s="380"/>
      <c r="Q80" s="380"/>
      <c r="R80" s="380"/>
      <c r="S80" s="380"/>
      <c r="T80" s="380"/>
      <c r="V80" s="379"/>
    </row>
    <row r="81" spans="2:22" ht="15" customHeight="1">
      <c r="B81" s="380"/>
      <c r="C81" s="380"/>
      <c r="D81" s="380"/>
      <c r="E81" s="380"/>
      <c r="F81" s="380"/>
      <c r="G81" s="380"/>
      <c r="H81" s="380"/>
      <c r="I81" s="380"/>
      <c r="J81" s="380"/>
      <c r="K81" s="380"/>
      <c r="L81" s="380"/>
      <c r="M81" s="380"/>
      <c r="N81" s="380"/>
      <c r="O81" s="380"/>
      <c r="P81" s="380"/>
      <c r="Q81" s="380"/>
      <c r="R81" s="380"/>
      <c r="S81" s="380"/>
      <c r="T81" s="380"/>
      <c r="V81" s="379"/>
    </row>
    <row r="82" spans="2:22">
      <c r="D82" s="95"/>
      <c r="E82" s="95"/>
      <c r="F82" s="95"/>
      <c r="G82" s="95"/>
      <c r="H82" s="95"/>
      <c r="I82" s="95"/>
      <c r="J82" s="95"/>
      <c r="K82" s="95"/>
      <c r="L82" s="95"/>
      <c r="M82" s="95"/>
      <c r="N82" s="95"/>
      <c r="O82" s="95"/>
      <c r="P82" s="95"/>
      <c r="Q82" s="95"/>
      <c r="R82" s="97"/>
    </row>
    <row r="83" spans="2:22">
      <c r="D83" s="95"/>
      <c r="E83" s="95"/>
      <c r="F83" s="95"/>
      <c r="G83" s="95"/>
      <c r="H83" s="95"/>
      <c r="I83" s="95"/>
      <c r="J83" s="95"/>
      <c r="K83" s="95"/>
      <c r="L83" s="95"/>
      <c r="M83" s="95"/>
      <c r="N83" s="95"/>
      <c r="O83" s="95"/>
      <c r="P83" s="95"/>
      <c r="Q83" s="95"/>
      <c r="R83" s="97"/>
    </row>
    <row r="84" spans="2:22">
      <c r="D84" s="95"/>
      <c r="E84" s="95"/>
      <c r="F84" s="95"/>
      <c r="G84" s="95"/>
      <c r="H84" s="95"/>
      <c r="I84" s="95"/>
      <c r="J84" s="95"/>
      <c r="K84" s="95"/>
      <c r="L84" s="95"/>
      <c r="M84" s="95"/>
      <c r="N84" s="95"/>
      <c r="O84" s="95"/>
      <c r="P84" s="95"/>
      <c r="Q84" s="95"/>
      <c r="R84" s="97"/>
    </row>
    <row r="85" spans="2:22">
      <c r="D85" s="95"/>
      <c r="E85" s="95"/>
      <c r="F85" s="95"/>
      <c r="G85" s="95"/>
      <c r="H85" s="95"/>
      <c r="I85" s="95"/>
      <c r="J85" s="95"/>
      <c r="K85" s="95"/>
      <c r="L85" s="95"/>
      <c r="M85" s="95"/>
      <c r="N85" s="95"/>
      <c r="O85" s="95"/>
      <c r="P85" s="95"/>
      <c r="Q85" s="95"/>
      <c r="R85" s="97"/>
    </row>
    <row r="86" spans="2:22">
      <c r="D86" s="95"/>
      <c r="E86" s="95"/>
      <c r="F86" s="95"/>
      <c r="G86" s="95"/>
      <c r="H86" s="95"/>
      <c r="I86" s="95"/>
      <c r="J86" s="95"/>
      <c r="K86" s="95"/>
      <c r="L86" s="95"/>
      <c r="M86" s="95"/>
      <c r="N86" s="95"/>
      <c r="O86" s="95"/>
      <c r="P86" s="95"/>
      <c r="Q86" s="95"/>
      <c r="R86" s="97"/>
    </row>
    <row r="87" spans="2:22">
      <c r="D87" s="95"/>
      <c r="E87" s="95"/>
      <c r="F87" s="95"/>
      <c r="G87" s="95"/>
      <c r="H87" s="95"/>
      <c r="I87" s="95"/>
      <c r="J87" s="95"/>
      <c r="K87" s="95"/>
      <c r="L87" s="95"/>
      <c r="M87" s="95"/>
      <c r="N87" s="95"/>
      <c r="O87" s="95"/>
      <c r="P87" s="95"/>
      <c r="Q87" s="95"/>
      <c r="R87" s="97"/>
    </row>
  </sheetData>
  <sheetProtection password="DB4C" sheet="1" objects="1" scenarios="1"/>
  <mergeCells count="109">
    <mergeCell ref="V23:V29"/>
    <mergeCell ref="V32:V39"/>
    <mergeCell ref="B66:B77"/>
    <mergeCell ref="D76:E77"/>
    <mergeCell ref="G58:G77"/>
    <mergeCell ref="I76:R76"/>
    <mergeCell ref="V68:V77"/>
    <mergeCell ref="V42:V44"/>
    <mergeCell ref="V46:V48"/>
    <mergeCell ref="D63:E65"/>
    <mergeCell ref="I63:R63"/>
    <mergeCell ref="I64:R64"/>
    <mergeCell ref="I65:R65"/>
    <mergeCell ref="D58:E62"/>
    <mergeCell ref="I58:R58"/>
    <mergeCell ref="I59:R59"/>
    <mergeCell ref="I60:R60"/>
    <mergeCell ref="I61:R61"/>
    <mergeCell ref="I62:R62"/>
    <mergeCell ref="I72:R72"/>
    <mergeCell ref="I73:R73"/>
    <mergeCell ref="I74:R74"/>
    <mergeCell ref="D69:E74"/>
    <mergeCell ref="B58:B63"/>
    <mergeCell ref="V79:V81"/>
    <mergeCell ref="B79:T81"/>
    <mergeCell ref="V52:V53"/>
    <mergeCell ref="V57:V66"/>
    <mergeCell ref="D26:E28"/>
    <mergeCell ref="D29:E39"/>
    <mergeCell ref="I66:R66"/>
    <mergeCell ref="I67:R67"/>
    <mergeCell ref="I68:R68"/>
    <mergeCell ref="D66:E68"/>
    <mergeCell ref="I69:R69"/>
    <mergeCell ref="I70:R70"/>
    <mergeCell ref="I71:R71"/>
    <mergeCell ref="B2:V2"/>
    <mergeCell ref="T17:V18"/>
    <mergeCell ref="I14:N14"/>
    <mergeCell ref="I15:N15"/>
    <mergeCell ref="D5:E5"/>
    <mergeCell ref="D6:E6"/>
    <mergeCell ref="D7:E7"/>
    <mergeCell ref="D8:E8"/>
    <mergeCell ref="D9:E9"/>
    <mergeCell ref="D10:E10"/>
    <mergeCell ref="D11:E11"/>
    <mergeCell ref="D12:E12"/>
    <mergeCell ref="D13:E13"/>
    <mergeCell ref="D14:E14"/>
    <mergeCell ref="I11:L11"/>
    <mergeCell ref="I12:L12"/>
    <mergeCell ref="V8:V9"/>
    <mergeCell ref="T8:U8"/>
    <mergeCell ref="T11:U12"/>
    <mergeCell ref="V14:V15"/>
    <mergeCell ref="T9:U9"/>
    <mergeCell ref="T10:U10"/>
    <mergeCell ref="T14:U14"/>
    <mergeCell ref="T13:U13"/>
    <mergeCell ref="D53:E53"/>
    <mergeCell ref="D41:E41"/>
    <mergeCell ref="I33:R33"/>
    <mergeCell ref="I35:R35"/>
    <mergeCell ref="I32:R32"/>
    <mergeCell ref="I39:R39"/>
    <mergeCell ref="I36:R36"/>
    <mergeCell ref="D43:E48"/>
    <mergeCell ref="I77:R77"/>
    <mergeCell ref="I51:R51"/>
    <mergeCell ref="I53:R53"/>
    <mergeCell ref="D56:E56"/>
    <mergeCell ref="I56:R56"/>
    <mergeCell ref="G24:G39"/>
    <mergeCell ref="I40:R40"/>
    <mergeCell ref="I24:R24"/>
    <mergeCell ref="I25:R25"/>
    <mergeCell ref="I26:R26"/>
    <mergeCell ref="I30:R30"/>
    <mergeCell ref="I27:R27"/>
    <mergeCell ref="I28:R28"/>
    <mergeCell ref="I29:R29"/>
    <mergeCell ref="D75:E75"/>
    <mergeCell ref="I75:R75"/>
    <mergeCell ref="B3:V3"/>
    <mergeCell ref="B43:B48"/>
    <mergeCell ref="I41:R41"/>
    <mergeCell ref="G43:G48"/>
    <mergeCell ref="I43:R43"/>
    <mergeCell ref="I44:R44"/>
    <mergeCell ref="I45:R45"/>
    <mergeCell ref="I46:R46"/>
    <mergeCell ref="I47:R47"/>
    <mergeCell ref="I48:R48"/>
    <mergeCell ref="R5:V5"/>
    <mergeCell ref="D15:E15"/>
    <mergeCell ref="D17:R20"/>
    <mergeCell ref="V11:V12"/>
    <mergeCell ref="R11:R12"/>
    <mergeCell ref="B24:B39"/>
    <mergeCell ref="I22:R22"/>
    <mergeCell ref="D24:E25"/>
    <mergeCell ref="T15:U15"/>
    <mergeCell ref="I31:R31"/>
    <mergeCell ref="D22:E22"/>
    <mergeCell ref="I34:R34"/>
    <mergeCell ref="I37:R37"/>
    <mergeCell ref="I38:R38"/>
  </mergeCells>
  <conditionalFormatting sqref="N12 I15 I12 D6 D9 AB23 Z23 D12 D15">
    <cfRule type="cellIs" dxfId="3" priority="35" stopIfTrue="1" operator="equal">
      <formula>0</formula>
    </cfRule>
  </conditionalFormatting>
  <conditionalFormatting sqref="G24">
    <cfRule type="iconSet" priority="27">
      <iconSet iconSet="5Arrows">
        <cfvo type="percent" val="0"/>
        <cfvo type="num" val="1"/>
        <cfvo type="num" val="2"/>
        <cfvo type="num" val="3"/>
        <cfvo type="num" val="4"/>
      </iconSet>
    </cfRule>
  </conditionalFormatting>
  <conditionalFormatting sqref="T22">
    <cfRule type="iconSet" priority="13">
      <iconSet iconSet="5Arrows">
        <cfvo type="percent" val="0"/>
        <cfvo type="num" val="1"/>
        <cfvo type="num" val="2"/>
        <cfvo type="num" val="3"/>
        <cfvo type="num" val="4"/>
      </iconSet>
    </cfRule>
    <cfRule type="iconSet" priority="14">
      <iconSet iconSet="5Arrows">
        <cfvo type="percent" val="0"/>
        <cfvo type="percent" val="1"/>
        <cfvo type="percent" val="2"/>
        <cfvo type="percent" val="3"/>
        <cfvo type="percent" val="4"/>
      </iconSet>
    </cfRule>
    <cfRule type="iconSet" priority="15">
      <iconSet iconSet="5Arrows">
        <cfvo type="percent" val="0"/>
        <cfvo type="num" val="1" gte="0"/>
        <cfvo type="num" val="2" gte="0"/>
        <cfvo type="num" val="3" gte="0"/>
        <cfvo type="num" val="4" gte="0"/>
      </iconSet>
    </cfRule>
    <cfRule type="iconSet" priority="16">
      <iconSet iconSet="5Arrows">
        <cfvo type="percent" val="0"/>
        <cfvo type="num" val="1"/>
        <cfvo type="num" val="14"/>
        <cfvo type="num" val="27"/>
        <cfvo type="num" val="40"/>
      </iconSet>
    </cfRule>
  </conditionalFormatting>
  <conditionalFormatting sqref="T41">
    <cfRule type="iconSet" priority="12">
      <iconSet iconSet="5Arrows">
        <cfvo type="percent" val="0"/>
        <cfvo type="num" val="1"/>
        <cfvo type="num" val="2"/>
        <cfvo type="num" val="3"/>
        <cfvo type="num" val="4"/>
      </iconSet>
    </cfRule>
  </conditionalFormatting>
  <conditionalFormatting sqref="T51">
    <cfRule type="iconSet" priority="10">
      <iconSet iconSet="5Arrows">
        <cfvo type="percent" val="0"/>
        <cfvo type="num" val="1"/>
        <cfvo type="num" val="2"/>
        <cfvo type="num" val="3"/>
        <cfvo type="num" val="4"/>
      </iconSet>
    </cfRule>
    <cfRule type="iconSet" priority="11">
      <iconSet iconSet="5Arrows">
        <cfvo type="percent" val="0"/>
        <cfvo type="percent" val="20"/>
        <cfvo type="percent" val="40"/>
        <cfvo type="percent" val="60"/>
        <cfvo type="percent" val="80"/>
      </iconSet>
    </cfRule>
  </conditionalFormatting>
  <conditionalFormatting sqref="G27">
    <cfRule type="iconSet" priority="112">
      <iconSet iconSet="5Arrows">
        <cfvo type="percent" val="0"/>
        <cfvo type="num" val="1"/>
        <cfvo type="num" val="2"/>
        <cfvo type="num" val="3"/>
        <cfvo type="num" val="4"/>
      </iconSet>
    </cfRule>
  </conditionalFormatting>
  <conditionalFormatting sqref="T24:T39">
    <cfRule type="expression" dxfId="2" priority="117" stopIfTrue="1">
      <formula>"INICIADO"</formula>
    </cfRule>
    <cfRule type="expression" dxfId="1" priority="118" stopIfTrue="1">
      <formula>"INEXPERTO"</formula>
    </cfRule>
    <cfRule type="iconSet" priority="119">
      <iconSet iconSet="5Arrows">
        <cfvo type="percent" val="0"/>
        <cfvo type="num" val="1"/>
        <cfvo type="num" val="2"/>
        <cfvo type="num" val="3"/>
        <cfvo type="num" val="4"/>
      </iconSet>
    </cfRule>
  </conditionalFormatting>
  <conditionalFormatting sqref="R8:R15">
    <cfRule type="iconSet" priority="3">
      <iconSet iconSet="5Arrows">
        <cfvo type="percent" val="0"/>
        <cfvo type="num" val="1"/>
        <cfvo type="num" val="2"/>
        <cfvo type="num" val="3"/>
        <cfvo type="num" val="4"/>
      </iconSet>
    </cfRule>
  </conditionalFormatting>
  <conditionalFormatting sqref="G24 G26:G28">
    <cfRule type="iconSet" priority="312">
      <iconSet iconSet="5Arrows">
        <cfvo type="percent" val="0"/>
        <cfvo type="num" val="1"/>
        <cfvo type="num" val="2"/>
        <cfvo type="num" val="3"/>
        <cfvo type="num" val="4"/>
      </iconSet>
    </cfRule>
  </conditionalFormatting>
  <conditionalFormatting sqref="T43:T48">
    <cfRule type="iconSet" priority="352">
      <iconSet iconSet="5Arrows">
        <cfvo type="percent" val="0"/>
        <cfvo type="num" val="1"/>
        <cfvo type="num" val="2"/>
        <cfvo type="num" val="3"/>
        <cfvo type="num" val="4"/>
      </iconSet>
    </cfRule>
  </conditionalFormatting>
  <conditionalFormatting sqref="T49">
    <cfRule type="iconSet" priority="384">
      <iconSet iconSet="5Arrows">
        <cfvo type="percent" val="0"/>
        <cfvo type="num" val="1"/>
        <cfvo type="num" val="2"/>
        <cfvo type="num" val="3"/>
        <cfvo type="num" val="4"/>
      </iconSet>
    </cfRule>
  </conditionalFormatting>
  <conditionalFormatting sqref="T43:T49">
    <cfRule type="iconSet" priority="389">
      <iconSet iconSet="5Arrows">
        <cfvo type="percent" val="0"/>
        <cfvo type="percent" val="20"/>
        <cfvo type="percent" val="40"/>
        <cfvo type="percent" val="60"/>
        <cfvo type="percent" val="80"/>
      </iconSet>
    </cfRule>
  </conditionalFormatting>
  <conditionalFormatting sqref="T53">
    <cfRule type="iconSet" priority="441">
      <iconSet iconSet="5Arrows">
        <cfvo type="percent" val="0"/>
        <cfvo type="num" val="1"/>
        <cfvo type="num" val="2"/>
        <cfvo type="num" val="3"/>
        <cfvo type="num" val="4"/>
      </iconSet>
    </cfRule>
  </conditionalFormatting>
  <conditionalFormatting sqref="T66:T77">
    <cfRule type="iconSet" priority="467">
      <iconSet iconSet="5Arrows">
        <cfvo type="percent" val="0"/>
        <cfvo type="num" val="1"/>
        <cfvo type="num" val="2"/>
        <cfvo type="num" val="3"/>
        <cfvo type="num" val="4"/>
      </iconSet>
    </cfRule>
  </conditionalFormatting>
  <conditionalFormatting sqref="T56:T64">
    <cfRule type="iconSet" priority="485">
      <iconSet iconSet="5Arrows">
        <cfvo type="percent" val="0"/>
        <cfvo type="num" val="1"/>
        <cfvo type="num" val="2"/>
        <cfvo type="num" val="3"/>
        <cfvo type="num" val="4"/>
      </iconSet>
    </cfRule>
  </conditionalFormatting>
  <conditionalFormatting sqref="T65">
    <cfRule type="iconSet" priority="1">
      <iconSet iconSet="5Arrows">
        <cfvo type="percent" val="0"/>
        <cfvo type="num" val="1"/>
        <cfvo type="num" val="2"/>
        <cfvo type="num" val="3"/>
        <cfvo type="num" val="4"/>
      </iconSet>
    </cfRule>
  </conditionalFormatting>
  <pageMargins left="0.43" right="0.2" top="0.37" bottom="0.31496062992125984" header="0.43" footer="0.31496062992125984"/>
  <pageSetup scale="70" orientation="landscape" horizontalDpi="1200" verticalDpi="1200" r:id="rId1"/>
  <rowBreaks count="1" manualBreakCount="1">
    <brk id="54" max="22" man="1"/>
  </rowBreaks>
  <drawing r:id="rId2"/>
</worksheet>
</file>

<file path=xl/worksheets/sheet5.xml><?xml version="1.0" encoding="utf-8"?>
<worksheet xmlns="http://schemas.openxmlformats.org/spreadsheetml/2006/main" xmlns:r="http://schemas.openxmlformats.org/officeDocument/2006/relationships">
  <sheetPr>
    <tabColor rgb="FF00B050"/>
  </sheetPr>
  <dimension ref="A2:AE80"/>
  <sheetViews>
    <sheetView view="pageBreakPreview" zoomScaleNormal="100" zoomScaleSheetLayoutView="100" workbookViewId="0">
      <selection activeCell="S78" sqref="S78:S80"/>
    </sheetView>
  </sheetViews>
  <sheetFormatPr baseColWidth="10" defaultRowHeight="15"/>
  <cols>
    <col min="1" max="1" width="2.140625" style="22" customWidth="1"/>
    <col min="2" max="2" width="2.5703125" style="22" customWidth="1"/>
    <col min="3" max="3" width="2.140625" style="22" customWidth="1"/>
    <col min="4" max="4" width="49.42578125" style="22" customWidth="1"/>
    <col min="5" max="5" width="2.140625" style="22" customWidth="1"/>
    <col min="6" max="6" width="3" style="22" customWidth="1"/>
    <col min="7" max="7" width="2.140625" style="22" customWidth="1"/>
    <col min="8" max="8" width="9.140625" style="22" customWidth="1"/>
    <col min="9" max="15" width="5.7109375" style="22" customWidth="1"/>
    <col min="16" max="16" width="9.140625" style="22" customWidth="1"/>
    <col min="17" max="17" width="11.5703125" style="20" bestFit="1" customWidth="1"/>
    <col min="18" max="18" width="2.140625" style="22" customWidth="1"/>
    <col min="19" max="19" width="14.85546875" style="22" bestFit="1" customWidth="1"/>
    <col min="20" max="20" width="1.42578125" style="22" customWidth="1"/>
    <col min="21" max="21" width="16.140625" style="22" customWidth="1"/>
    <col min="22" max="22" width="2.5703125" style="11" customWidth="1"/>
    <col min="23" max="28" width="5.7109375" customWidth="1"/>
  </cols>
  <sheetData>
    <row r="2" spans="1:31" ht="69.75" customHeight="1">
      <c r="B2" s="520" t="s">
        <v>24</v>
      </c>
      <c r="C2" s="520"/>
      <c r="D2" s="520"/>
      <c r="E2" s="520"/>
      <c r="F2" s="520"/>
      <c r="G2" s="520"/>
      <c r="H2" s="520"/>
      <c r="I2" s="520"/>
      <c r="J2" s="520"/>
      <c r="K2" s="520"/>
      <c r="L2" s="520"/>
      <c r="M2" s="520"/>
      <c r="N2" s="520"/>
      <c r="O2" s="520"/>
      <c r="P2" s="520"/>
      <c r="Q2" s="520"/>
      <c r="R2" s="520"/>
      <c r="S2" s="520"/>
      <c r="T2" s="520"/>
      <c r="U2" s="520"/>
      <c r="V2" s="40"/>
      <c r="W2" s="24"/>
      <c r="X2" s="24"/>
      <c r="Y2" s="24"/>
      <c r="Z2" s="24"/>
      <c r="AA2" s="24"/>
    </row>
    <row r="3" spans="1:31" ht="9" customHeight="1"/>
    <row r="4" spans="1:31" ht="7.5" customHeight="1"/>
    <row r="5" spans="1:31" ht="51" customHeight="1">
      <c r="B5" s="281" t="s">
        <v>64</v>
      </c>
      <c r="C5" s="281"/>
      <c r="D5" s="281"/>
      <c r="E5" s="281"/>
      <c r="F5" s="281"/>
      <c r="G5" s="281"/>
      <c r="H5" s="281"/>
      <c r="I5" s="281"/>
      <c r="J5" s="281"/>
      <c r="K5" s="281"/>
      <c r="L5" s="281"/>
      <c r="M5" s="281"/>
      <c r="N5" s="281"/>
      <c r="O5" s="281"/>
      <c r="P5" s="281"/>
      <c r="Q5" s="281"/>
      <c r="R5" s="281"/>
      <c r="S5" s="281"/>
      <c r="T5" s="281"/>
      <c r="U5" s="281"/>
      <c r="V5" s="281"/>
      <c r="W5" s="25"/>
      <c r="X5" s="25"/>
      <c r="Y5" s="25"/>
      <c r="Z5" s="25"/>
      <c r="AA5" s="25"/>
      <c r="AB5" s="25"/>
      <c r="AC5" s="28"/>
      <c r="AD5" s="28"/>
      <c r="AE5" s="8"/>
    </row>
    <row r="6" spans="1:31" ht="5.25" customHeight="1" thickBot="1">
      <c r="V6" s="42"/>
      <c r="W6" s="27"/>
      <c r="X6" s="27"/>
      <c r="Y6" s="27"/>
      <c r="Z6" s="27"/>
      <c r="AA6" s="27"/>
      <c r="AB6" s="27"/>
      <c r="AC6" s="27"/>
      <c r="AD6" s="27"/>
    </row>
    <row r="7" spans="1:31" s="77" customFormat="1" ht="14.25" customHeight="1">
      <c r="A7" s="31"/>
      <c r="B7" s="31"/>
      <c r="C7" s="31"/>
      <c r="D7" s="121" t="s">
        <v>4</v>
      </c>
      <c r="E7" s="31"/>
      <c r="F7" s="31"/>
      <c r="G7" s="31"/>
      <c r="H7" s="75" t="s">
        <v>3</v>
      </c>
      <c r="I7" s="31"/>
      <c r="J7" s="31"/>
      <c r="K7" s="31"/>
      <c r="L7" s="31"/>
      <c r="M7" s="31"/>
      <c r="N7" s="31"/>
      <c r="O7" s="31"/>
      <c r="P7" s="31"/>
      <c r="Q7" s="294" t="s">
        <v>25</v>
      </c>
      <c r="R7" s="295"/>
      <c r="S7" s="295"/>
      <c r="T7" s="295"/>
      <c r="U7" s="296"/>
      <c r="V7" s="60"/>
      <c r="W7" s="76"/>
      <c r="X7" s="76"/>
      <c r="Y7" s="76"/>
      <c r="Z7" s="76"/>
      <c r="AA7" s="76"/>
      <c r="AB7" s="76"/>
      <c r="AC7" s="76"/>
      <c r="AD7" s="76"/>
    </row>
    <row r="8" spans="1:31" s="77" customFormat="1" ht="13.5" thickBot="1">
      <c r="A8" s="31"/>
      <c r="B8" s="31"/>
      <c r="C8" s="31"/>
      <c r="D8" s="120" t="str">
        <f>CAPTURA_DATOS_GENERALES!B2</f>
        <v>b</v>
      </c>
      <c r="E8" s="31"/>
      <c r="F8" s="31"/>
      <c r="G8" s="31"/>
      <c r="H8" s="78" t="str">
        <f>CAPTURA_DATOS_GENERALES!A2</f>
        <v>a</v>
      </c>
      <c r="I8" s="31"/>
      <c r="J8" s="31"/>
      <c r="K8" s="31"/>
      <c r="L8" s="31"/>
      <c r="M8" s="31"/>
      <c r="N8" s="31"/>
      <c r="O8" s="31"/>
      <c r="P8" s="153"/>
      <c r="Q8" s="154" t="s">
        <v>43</v>
      </c>
      <c r="R8" s="155"/>
      <c r="S8" s="156" t="s">
        <v>45</v>
      </c>
      <c r="T8" s="155"/>
      <c r="U8" s="157" t="s">
        <v>44</v>
      </c>
      <c r="V8" s="60"/>
      <c r="W8" s="76"/>
      <c r="X8" s="76"/>
      <c r="Y8" s="76"/>
      <c r="Z8" s="76"/>
      <c r="AA8" s="76"/>
      <c r="AB8" s="76"/>
      <c r="AC8" s="76"/>
      <c r="AD8" s="76"/>
    </row>
    <row r="9" spans="1:31" s="77" customFormat="1" ht="6" customHeight="1" thickBot="1">
      <c r="A9" s="31"/>
      <c r="B9" s="31"/>
      <c r="C9" s="31"/>
      <c r="D9" s="31"/>
      <c r="E9" s="31"/>
      <c r="F9" s="31"/>
      <c r="G9" s="31"/>
      <c r="H9" s="31"/>
      <c r="I9" s="31"/>
      <c r="J9" s="31"/>
      <c r="K9" s="31"/>
      <c r="L9" s="31"/>
      <c r="M9" s="31"/>
      <c r="N9" s="31"/>
      <c r="O9" s="31"/>
      <c r="P9" s="31"/>
      <c r="Q9" s="158"/>
      <c r="R9" s="159"/>
      <c r="S9" s="159"/>
      <c r="T9" s="159"/>
      <c r="U9" s="160"/>
      <c r="V9" s="60"/>
      <c r="W9" s="76"/>
      <c r="X9" s="76"/>
      <c r="Y9" s="76"/>
      <c r="Z9" s="76"/>
      <c r="AA9" s="76"/>
      <c r="AB9" s="76"/>
      <c r="AC9" s="76"/>
      <c r="AD9" s="76"/>
    </row>
    <row r="10" spans="1:31" s="77" customFormat="1" ht="12.75">
      <c r="A10" s="31"/>
      <c r="B10" s="31"/>
      <c r="C10" s="31"/>
      <c r="D10" s="122" t="s">
        <v>6</v>
      </c>
      <c r="E10" s="31"/>
      <c r="F10" s="31"/>
      <c r="G10" s="31"/>
      <c r="H10" s="79" t="s">
        <v>5</v>
      </c>
      <c r="I10" s="31"/>
      <c r="J10" s="31"/>
      <c r="K10" s="31"/>
      <c r="L10" s="31"/>
      <c r="M10" s="31"/>
      <c r="N10" s="31"/>
      <c r="O10" s="31"/>
      <c r="P10" s="31"/>
      <c r="Q10" s="161">
        <v>0</v>
      </c>
      <c r="R10" s="162"/>
      <c r="S10" s="339" t="s">
        <v>26</v>
      </c>
      <c r="T10" s="339"/>
      <c r="U10" s="334" t="s">
        <v>40</v>
      </c>
      <c r="V10" s="60"/>
      <c r="W10" s="76"/>
      <c r="X10" s="76"/>
      <c r="Y10" s="76"/>
      <c r="Z10" s="76"/>
      <c r="AA10" s="76"/>
      <c r="AB10" s="76"/>
      <c r="AC10" s="76"/>
      <c r="AD10" s="76"/>
    </row>
    <row r="11" spans="1:31" s="77" customFormat="1" ht="13.5" thickBot="1">
      <c r="A11" s="31"/>
      <c r="B11" s="31"/>
      <c r="C11" s="31"/>
      <c r="D11" s="120" t="str">
        <f>CAPTURA_DATOS_GENERALES!D2</f>
        <v>d</v>
      </c>
      <c r="E11" s="31"/>
      <c r="F11" s="31"/>
      <c r="G11" s="31"/>
      <c r="H11" s="78"/>
      <c r="I11" s="31"/>
      <c r="J11" s="31"/>
      <c r="K11" s="31"/>
      <c r="L11" s="31"/>
      <c r="M11" s="31"/>
      <c r="N11" s="31"/>
      <c r="O11" s="31"/>
      <c r="P11" s="31"/>
      <c r="Q11" s="163">
        <v>1</v>
      </c>
      <c r="R11" s="164"/>
      <c r="S11" s="350" t="s">
        <v>27</v>
      </c>
      <c r="T11" s="350"/>
      <c r="U11" s="335"/>
      <c r="V11" s="36"/>
    </row>
    <row r="12" spans="1:31" s="77" customFormat="1" ht="6.75" customHeight="1" thickBot="1">
      <c r="A12" s="31"/>
      <c r="B12" s="31"/>
      <c r="C12" s="31"/>
      <c r="D12" s="31"/>
      <c r="E12" s="31"/>
      <c r="F12" s="31"/>
      <c r="G12" s="31"/>
      <c r="H12" s="31"/>
      <c r="I12" s="31"/>
      <c r="J12" s="31"/>
      <c r="K12" s="31"/>
      <c r="L12" s="31"/>
      <c r="M12" s="31"/>
      <c r="N12" s="31"/>
      <c r="O12" s="31"/>
      <c r="P12" s="31"/>
      <c r="Q12" s="158"/>
      <c r="R12" s="159"/>
      <c r="S12" s="351"/>
      <c r="T12" s="351"/>
      <c r="U12" s="165"/>
      <c r="V12" s="36"/>
    </row>
    <row r="13" spans="1:31" s="77" customFormat="1" ht="12.75">
      <c r="A13" s="31"/>
      <c r="B13" s="31"/>
      <c r="C13" s="31"/>
      <c r="D13" s="123" t="s">
        <v>7</v>
      </c>
      <c r="E13" s="31"/>
      <c r="F13" s="31"/>
      <c r="G13" s="31"/>
      <c r="H13" s="333" t="s">
        <v>8</v>
      </c>
      <c r="I13" s="333"/>
      <c r="J13" s="333"/>
      <c r="K13" s="333"/>
      <c r="L13" s="31"/>
      <c r="M13" s="519" t="s">
        <v>10</v>
      </c>
      <c r="N13" s="519"/>
      <c r="O13" s="31"/>
      <c r="P13" s="31"/>
      <c r="Q13" s="302">
        <v>2</v>
      </c>
      <c r="R13" s="166"/>
      <c r="S13" s="340" t="s">
        <v>28</v>
      </c>
      <c r="T13" s="340"/>
      <c r="U13" s="300" t="s">
        <v>41</v>
      </c>
      <c r="V13" s="36"/>
    </row>
    <row r="14" spans="1:31" s="77" customFormat="1" ht="13.5" thickBot="1">
      <c r="A14" s="31"/>
      <c r="B14" s="31"/>
      <c r="C14" s="31"/>
      <c r="D14" s="120" t="str">
        <f>CAPTURA_DATOS_GENERALES!E2</f>
        <v>e</v>
      </c>
      <c r="E14" s="31"/>
      <c r="F14" s="31"/>
      <c r="G14" s="31"/>
      <c r="H14" s="297" t="str">
        <f>CAPTURA_DATOS_GENERALES!F2</f>
        <v>f</v>
      </c>
      <c r="I14" s="297"/>
      <c r="J14" s="297"/>
      <c r="K14" s="297"/>
      <c r="L14" s="31"/>
      <c r="M14" s="297" t="str">
        <f>CAPTURA_DATOS_GENERALES!H2</f>
        <v>h</v>
      </c>
      <c r="N14" s="297"/>
      <c r="O14" s="31"/>
      <c r="P14" s="31"/>
      <c r="Q14" s="303"/>
      <c r="R14" s="167"/>
      <c r="S14" s="341"/>
      <c r="T14" s="341"/>
      <c r="U14" s="301"/>
      <c r="V14" s="36"/>
      <c r="X14" s="80"/>
      <c r="Y14" s="80"/>
    </row>
    <row r="15" spans="1:31" s="77" customFormat="1" ht="7.5" customHeight="1" thickBot="1">
      <c r="A15" s="31"/>
      <c r="B15" s="31"/>
      <c r="C15" s="31"/>
      <c r="D15" s="31"/>
      <c r="E15" s="31"/>
      <c r="F15" s="31"/>
      <c r="G15" s="31"/>
      <c r="H15" s="31"/>
      <c r="I15" s="31"/>
      <c r="J15" s="31"/>
      <c r="K15" s="31"/>
      <c r="L15" s="31"/>
      <c r="M15" s="31"/>
      <c r="N15" s="31"/>
      <c r="O15" s="31"/>
      <c r="P15" s="31"/>
      <c r="Q15" s="158"/>
      <c r="R15" s="159"/>
      <c r="S15" s="351"/>
      <c r="T15" s="351"/>
      <c r="U15" s="165"/>
      <c r="V15" s="36"/>
      <c r="X15" s="80"/>
      <c r="Y15" s="80"/>
    </row>
    <row r="16" spans="1:31" s="77" customFormat="1" ht="12.75">
      <c r="A16" s="31"/>
      <c r="B16" s="31"/>
      <c r="C16" s="31"/>
      <c r="D16" s="123" t="s">
        <v>39</v>
      </c>
      <c r="E16" s="31"/>
      <c r="F16" s="31"/>
      <c r="G16" s="31"/>
      <c r="H16" s="519" t="s">
        <v>11</v>
      </c>
      <c r="I16" s="519"/>
      <c r="J16" s="519"/>
      <c r="K16" s="519"/>
      <c r="L16" s="519"/>
      <c r="M16" s="519"/>
      <c r="N16" s="519"/>
      <c r="O16" s="519"/>
      <c r="P16" s="81"/>
      <c r="Q16" s="168">
        <v>3</v>
      </c>
      <c r="R16" s="169"/>
      <c r="S16" s="352" t="s">
        <v>29</v>
      </c>
      <c r="T16" s="352"/>
      <c r="U16" s="342" t="s">
        <v>42</v>
      </c>
      <c r="V16" s="36"/>
      <c r="X16" s="80"/>
      <c r="Y16" s="80"/>
    </row>
    <row r="17" spans="1:26" s="77" customFormat="1" ht="13.5" thickBot="1">
      <c r="A17" s="31"/>
      <c r="B17" s="31"/>
      <c r="C17" s="31"/>
      <c r="D17" s="120" t="str">
        <f>CAPTURA_DATOS_GENERALES!G2</f>
        <v>g</v>
      </c>
      <c r="E17" s="31"/>
      <c r="F17" s="31"/>
      <c r="G17" s="31"/>
      <c r="H17" s="297" t="str">
        <f>CAPTURA_DATOS_GENERALES!I2</f>
        <v>i</v>
      </c>
      <c r="I17" s="297"/>
      <c r="J17" s="297"/>
      <c r="K17" s="297"/>
      <c r="L17" s="297"/>
      <c r="M17" s="297"/>
      <c r="N17" s="297"/>
      <c r="O17" s="297"/>
      <c r="P17" s="82"/>
      <c r="Q17" s="170">
        <v>4</v>
      </c>
      <c r="R17" s="171"/>
      <c r="S17" s="353" t="s">
        <v>30</v>
      </c>
      <c r="T17" s="353"/>
      <c r="U17" s="343"/>
      <c r="V17" s="36"/>
      <c r="W17" s="76"/>
      <c r="X17" s="83"/>
      <c r="Y17" s="83"/>
      <c r="Z17" s="76"/>
    </row>
    <row r="18" spans="1:26" ht="6.75" customHeight="1">
      <c r="W18" s="27"/>
      <c r="X18" s="26"/>
      <c r="Y18" s="26"/>
      <c r="Z18" s="27"/>
    </row>
    <row r="19" spans="1:26" ht="15" customHeight="1">
      <c r="A19" s="109"/>
      <c r="B19" s="518" t="s">
        <v>34</v>
      </c>
      <c r="C19" s="518"/>
      <c r="D19" s="518"/>
      <c r="E19" s="518"/>
      <c r="F19" s="518"/>
      <c r="G19" s="518"/>
      <c r="H19" s="518"/>
      <c r="I19" s="518"/>
      <c r="J19" s="518"/>
      <c r="K19" s="518"/>
      <c r="L19" s="518"/>
      <c r="M19" s="518"/>
      <c r="N19" s="518"/>
      <c r="O19" s="518"/>
      <c r="P19" s="518"/>
      <c r="Q19" s="518"/>
      <c r="R19" s="109"/>
      <c r="S19" s="512" t="s">
        <v>31</v>
      </c>
      <c r="T19" s="512"/>
      <c r="U19" s="512"/>
    </row>
    <row r="20" spans="1:26" ht="15" customHeight="1">
      <c r="A20" s="109"/>
      <c r="B20" s="518"/>
      <c r="C20" s="518"/>
      <c r="D20" s="518"/>
      <c r="E20" s="518"/>
      <c r="F20" s="518"/>
      <c r="G20" s="518"/>
      <c r="H20" s="518"/>
      <c r="I20" s="518"/>
      <c r="J20" s="518"/>
      <c r="K20" s="518"/>
      <c r="L20" s="518"/>
      <c r="M20" s="518"/>
      <c r="N20" s="518"/>
      <c r="O20" s="518"/>
      <c r="P20" s="518"/>
      <c r="Q20" s="518"/>
      <c r="R20" s="109"/>
      <c r="S20" s="512"/>
      <c r="T20" s="512"/>
      <c r="U20" s="512"/>
    </row>
    <row r="21" spans="1:26" ht="4.5" customHeight="1">
      <c r="A21" s="109"/>
      <c r="B21" s="518"/>
      <c r="C21" s="518"/>
      <c r="D21" s="518"/>
      <c r="E21" s="518"/>
      <c r="F21" s="518"/>
      <c r="G21" s="518"/>
      <c r="H21" s="518"/>
      <c r="I21" s="518"/>
      <c r="J21" s="518"/>
      <c r="K21" s="518"/>
      <c r="L21" s="518"/>
      <c r="M21" s="518"/>
      <c r="N21" s="518"/>
      <c r="O21" s="518"/>
      <c r="P21" s="518"/>
      <c r="Q21" s="518"/>
      <c r="R21" s="109"/>
      <c r="S21" s="109"/>
      <c r="T21" s="109"/>
      <c r="U21" s="109"/>
    </row>
    <row r="22" spans="1:26">
      <c r="A22" s="109"/>
      <c r="B22" s="518"/>
      <c r="C22" s="518"/>
      <c r="D22" s="518"/>
      <c r="E22" s="518"/>
      <c r="F22" s="518"/>
      <c r="G22" s="518"/>
      <c r="H22" s="518"/>
      <c r="I22" s="518"/>
      <c r="J22" s="518"/>
      <c r="K22" s="518"/>
      <c r="L22" s="518"/>
      <c r="M22" s="518"/>
      <c r="N22" s="518"/>
      <c r="O22" s="518"/>
      <c r="P22" s="518"/>
      <c r="Q22" s="518"/>
      <c r="R22" s="109"/>
      <c r="S22" s="126" t="s">
        <v>32</v>
      </c>
      <c r="T22" s="48"/>
      <c r="U22" s="49" t="s">
        <v>33</v>
      </c>
    </row>
    <row r="23" spans="1:26" ht="15.75" thickBot="1">
      <c r="A23" s="109"/>
      <c r="B23" s="129"/>
      <c r="C23" s="129"/>
      <c r="D23" s="50"/>
      <c r="E23" s="50"/>
      <c r="F23" s="50"/>
      <c r="G23" s="129"/>
      <c r="H23" s="129"/>
      <c r="I23" s="46"/>
      <c r="J23" s="129"/>
      <c r="K23" s="129"/>
      <c r="L23" s="109"/>
      <c r="M23" s="109"/>
      <c r="N23" s="109"/>
      <c r="O23" s="109"/>
      <c r="P23" s="109"/>
      <c r="Q23" s="67"/>
      <c r="R23" s="109"/>
      <c r="S23" s="51"/>
      <c r="T23" s="52"/>
      <c r="U23" s="53"/>
    </row>
    <row r="24" spans="1:26">
      <c r="A24" s="109"/>
      <c r="B24" s="458" t="s">
        <v>59</v>
      </c>
      <c r="C24" s="458"/>
      <c r="D24" s="458"/>
      <c r="E24" s="458"/>
      <c r="F24" s="458"/>
      <c r="G24" s="50"/>
      <c r="H24" s="513" t="s">
        <v>161</v>
      </c>
      <c r="I24" s="513"/>
      <c r="J24" s="513"/>
      <c r="K24" s="513"/>
      <c r="L24" s="513"/>
      <c r="M24" s="513"/>
      <c r="N24" s="513"/>
      <c r="O24" s="513"/>
      <c r="P24" s="513"/>
      <c r="Q24" s="513"/>
      <c r="R24" s="254" t="e">
        <f>SUM(S27:S37)/11</f>
        <v>#DIV/0!</v>
      </c>
      <c r="S24" s="514" t="e">
        <f>R24</f>
        <v>#DIV/0!</v>
      </c>
      <c r="T24" s="148" t="e">
        <f>S24/24</f>
        <v>#DIV/0!</v>
      </c>
      <c r="U24" s="516" t="e">
        <f>T24</f>
        <v>#DIV/0!</v>
      </c>
    </row>
    <row r="25" spans="1:26" ht="15.75" thickBot="1">
      <c r="A25" s="109"/>
      <c r="B25" s="458"/>
      <c r="C25" s="458"/>
      <c r="D25" s="458"/>
      <c r="E25" s="458"/>
      <c r="F25" s="458"/>
      <c r="H25" s="513"/>
      <c r="I25" s="513"/>
      <c r="J25" s="513"/>
      <c r="K25" s="513"/>
      <c r="L25" s="513"/>
      <c r="M25" s="513"/>
      <c r="N25" s="513"/>
      <c r="O25" s="513"/>
      <c r="P25" s="513"/>
      <c r="Q25" s="513"/>
      <c r="R25" s="109"/>
      <c r="S25" s="515"/>
      <c r="T25" s="149"/>
      <c r="U25" s="517"/>
    </row>
    <row r="26" spans="1:26" ht="15.75" customHeight="1" thickBot="1">
      <c r="A26" s="109"/>
      <c r="S26" s="172"/>
      <c r="T26" s="149"/>
      <c r="U26" s="447" t="s">
        <v>55</v>
      </c>
    </row>
    <row r="27" spans="1:26">
      <c r="A27" s="109"/>
      <c r="B27" s="451" t="s">
        <v>37</v>
      </c>
      <c r="C27" s="129"/>
      <c r="D27" s="500" t="s">
        <v>162</v>
      </c>
      <c r="E27" s="501"/>
      <c r="F27" s="501"/>
      <c r="G27" s="501"/>
      <c r="H27" s="501"/>
      <c r="I27" s="501"/>
      <c r="J27" s="501"/>
      <c r="K27" s="501"/>
      <c r="L27" s="501"/>
      <c r="M27" s="501"/>
      <c r="N27" s="501"/>
      <c r="O27" s="501"/>
      <c r="P27" s="501"/>
      <c r="Q27" s="502"/>
      <c r="R27" s="109"/>
      <c r="S27" s="142" t="e">
        <f>CAPTURA_RESULTADOS_GRUPO!BH66</f>
        <v>#DIV/0!</v>
      </c>
      <c r="T27" s="135"/>
      <c r="U27" s="448"/>
    </row>
    <row r="28" spans="1:26">
      <c r="A28" s="109"/>
      <c r="B28" s="451"/>
      <c r="D28" s="503" t="s">
        <v>163</v>
      </c>
      <c r="E28" s="504"/>
      <c r="F28" s="504"/>
      <c r="G28" s="504"/>
      <c r="H28" s="504"/>
      <c r="I28" s="504"/>
      <c r="J28" s="504"/>
      <c r="K28" s="504"/>
      <c r="L28" s="504"/>
      <c r="M28" s="504"/>
      <c r="N28" s="504"/>
      <c r="O28" s="504"/>
      <c r="P28" s="504"/>
      <c r="Q28" s="505"/>
      <c r="R28" s="109"/>
      <c r="S28" s="244" t="e">
        <f>CAPTURA_RESULTADOS_GRUPO!BI66</f>
        <v>#DIV/0!</v>
      </c>
      <c r="T28" s="135"/>
      <c r="U28" s="448"/>
    </row>
    <row r="29" spans="1:26" ht="15.75" customHeight="1">
      <c r="B29" s="451"/>
      <c r="D29" s="503" t="s">
        <v>164</v>
      </c>
      <c r="E29" s="504"/>
      <c r="F29" s="504"/>
      <c r="G29" s="504"/>
      <c r="H29" s="504"/>
      <c r="I29" s="504"/>
      <c r="J29" s="504"/>
      <c r="K29" s="504"/>
      <c r="L29" s="504"/>
      <c r="M29" s="504"/>
      <c r="N29" s="504"/>
      <c r="O29" s="504"/>
      <c r="P29" s="504"/>
      <c r="Q29" s="505"/>
      <c r="R29" s="109"/>
      <c r="S29" s="244" t="e">
        <f>CAPTURA_RESULTADOS_GRUPO!BJ66</f>
        <v>#DIV/0!</v>
      </c>
      <c r="T29" s="135"/>
      <c r="U29" s="448"/>
    </row>
    <row r="30" spans="1:26" ht="15.75" customHeight="1" thickBot="1">
      <c r="B30" s="451"/>
      <c r="D30" s="503" t="s">
        <v>165</v>
      </c>
      <c r="E30" s="504"/>
      <c r="F30" s="504"/>
      <c r="G30" s="504"/>
      <c r="H30" s="504"/>
      <c r="I30" s="504"/>
      <c r="J30" s="504"/>
      <c r="K30" s="504"/>
      <c r="L30" s="504"/>
      <c r="M30" s="504"/>
      <c r="N30" s="504"/>
      <c r="O30" s="504"/>
      <c r="P30" s="504"/>
      <c r="Q30" s="505"/>
      <c r="S30" s="244" t="e">
        <f>CAPTURA_RESULTADOS_GRUPO!BK66</f>
        <v>#DIV/0!</v>
      </c>
      <c r="T30" s="135"/>
      <c r="U30" s="448"/>
    </row>
    <row r="31" spans="1:26" ht="15.75" customHeight="1">
      <c r="B31" s="451"/>
      <c r="D31" s="503" t="s">
        <v>166</v>
      </c>
      <c r="E31" s="504"/>
      <c r="F31" s="504"/>
      <c r="G31" s="504"/>
      <c r="H31" s="504"/>
      <c r="I31" s="504"/>
      <c r="J31" s="504"/>
      <c r="K31" s="504"/>
      <c r="L31" s="504"/>
      <c r="M31" s="504"/>
      <c r="N31" s="504"/>
      <c r="O31" s="504"/>
      <c r="P31" s="504"/>
      <c r="Q31" s="505"/>
      <c r="S31" s="244" t="e">
        <f>CAPTURA_RESULTADOS_GRUPO!BL66</f>
        <v>#DIV/0!</v>
      </c>
      <c r="T31" s="135" t="e">
        <f>SUM(S27:S37)/44</f>
        <v>#DIV/0!</v>
      </c>
      <c r="U31" s="449" t="e">
        <f>T31</f>
        <v>#DIV/0!</v>
      </c>
    </row>
    <row r="32" spans="1:26" ht="15.75" customHeight="1" thickBot="1">
      <c r="B32" s="451"/>
      <c r="D32" s="503" t="s">
        <v>167</v>
      </c>
      <c r="E32" s="504"/>
      <c r="F32" s="504"/>
      <c r="G32" s="504"/>
      <c r="H32" s="504"/>
      <c r="I32" s="504"/>
      <c r="J32" s="504"/>
      <c r="K32" s="504"/>
      <c r="L32" s="504"/>
      <c r="M32" s="504"/>
      <c r="N32" s="504"/>
      <c r="O32" s="504"/>
      <c r="P32" s="504"/>
      <c r="Q32" s="505"/>
      <c r="S32" s="244" t="e">
        <f>CAPTURA_RESULTADOS_GRUPO!BM66</f>
        <v>#DIV/0!</v>
      </c>
      <c r="T32" s="135"/>
      <c r="U32" s="450"/>
    </row>
    <row r="33" spans="1:22" ht="15.75" customHeight="1">
      <c r="B33" s="451"/>
      <c r="D33" s="506" t="s">
        <v>168</v>
      </c>
      <c r="E33" s="507"/>
      <c r="F33" s="507"/>
      <c r="G33" s="507"/>
      <c r="H33" s="507"/>
      <c r="I33" s="507"/>
      <c r="J33" s="507"/>
      <c r="K33" s="507"/>
      <c r="L33" s="507"/>
      <c r="M33" s="507"/>
      <c r="N33" s="507"/>
      <c r="O33" s="507"/>
      <c r="P33" s="507"/>
      <c r="Q33" s="508"/>
      <c r="S33" s="244" t="e">
        <f>CAPTURA_RESULTADOS_GRUPO!BN66</f>
        <v>#DIV/0!</v>
      </c>
      <c r="T33" s="135" t="e">
        <f>SUM(S27:S37)/48</f>
        <v>#DIV/0!</v>
      </c>
      <c r="U33" s="490" t="s">
        <v>52</v>
      </c>
    </row>
    <row r="34" spans="1:22" ht="15.75" customHeight="1">
      <c r="B34" s="451"/>
      <c r="D34" s="506" t="s">
        <v>169</v>
      </c>
      <c r="E34" s="507"/>
      <c r="F34" s="507"/>
      <c r="G34" s="507"/>
      <c r="H34" s="507"/>
      <c r="I34" s="507"/>
      <c r="J34" s="507"/>
      <c r="K34" s="507"/>
      <c r="L34" s="507"/>
      <c r="M34" s="507"/>
      <c r="N34" s="507"/>
      <c r="O34" s="507"/>
      <c r="P34" s="507"/>
      <c r="Q34" s="508"/>
      <c r="S34" s="244" t="e">
        <f>CAPTURA_RESULTADOS_GRUPO!BO66</f>
        <v>#DIV/0!</v>
      </c>
      <c r="T34" s="135"/>
      <c r="U34" s="490"/>
    </row>
    <row r="35" spans="1:22" ht="15.75" customHeight="1">
      <c r="B35" s="451"/>
      <c r="D35" s="506" t="s">
        <v>170</v>
      </c>
      <c r="E35" s="507"/>
      <c r="F35" s="507"/>
      <c r="G35" s="507"/>
      <c r="H35" s="507"/>
      <c r="I35" s="507"/>
      <c r="J35" s="507"/>
      <c r="K35" s="507"/>
      <c r="L35" s="507"/>
      <c r="M35" s="507"/>
      <c r="N35" s="507"/>
      <c r="O35" s="507"/>
      <c r="P35" s="507"/>
      <c r="Q35" s="508"/>
      <c r="S35" s="244" t="e">
        <f>CAPTURA_RESULTADOS_GRUPO!BP66</f>
        <v>#DIV/0!</v>
      </c>
      <c r="T35" s="135"/>
      <c r="U35" s="490"/>
    </row>
    <row r="36" spans="1:22">
      <c r="B36" s="451"/>
      <c r="D36" s="506" t="s">
        <v>171</v>
      </c>
      <c r="E36" s="507"/>
      <c r="F36" s="507"/>
      <c r="G36" s="507"/>
      <c r="H36" s="507"/>
      <c r="I36" s="507"/>
      <c r="J36" s="507"/>
      <c r="K36" s="507"/>
      <c r="L36" s="507"/>
      <c r="M36" s="507"/>
      <c r="N36" s="507"/>
      <c r="O36" s="507"/>
      <c r="P36" s="507"/>
      <c r="Q36" s="508"/>
      <c r="S36" s="244" t="e">
        <f>CAPTURA_RESULTADOS_GRUPO!BQ66</f>
        <v>#DIV/0!</v>
      </c>
      <c r="T36" s="135"/>
      <c r="U36" s="490"/>
    </row>
    <row r="37" spans="1:22" ht="15.75" thickBot="1">
      <c r="B37" s="451"/>
      <c r="D37" s="509" t="s">
        <v>172</v>
      </c>
      <c r="E37" s="510"/>
      <c r="F37" s="510"/>
      <c r="G37" s="510"/>
      <c r="H37" s="510"/>
      <c r="I37" s="510"/>
      <c r="J37" s="510"/>
      <c r="K37" s="510"/>
      <c r="L37" s="510"/>
      <c r="M37" s="510"/>
      <c r="N37" s="510"/>
      <c r="O37" s="510"/>
      <c r="P37" s="510"/>
      <c r="Q37" s="511"/>
      <c r="S37" s="245" t="e">
        <f>CAPTURA_RESULTADOS_GRUPO!BR66</f>
        <v>#DIV/0!</v>
      </c>
      <c r="T37" s="135"/>
      <c r="U37" s="491"/>
    </row>
    <row r="38" spans="1:22" ht="15.75" thickBot="1">
      <c r="B38" s="55"/>
      <c r="C38" s="55"/>
      <c r="D38" s="55"/>
      <c r="E38" s="109"/>
      <c r="F38" s="109"/>
      <c r="G38" s="109"/>
      <c r="H38" s="55"/>
      <c r="I38" s="56"/>
      <c r="J38" s="55"/>
      <c r="K38" s="55"/>
      <c r="S38" s="172"/>
      <c r="T38" s="172"/>
      <c r="U38" s="172"/>
    </row>
    <row r="39" spans="1:22" ht="15.75" thickBot="1">
      <c r="B39" s="458" t="s">
        <v>59</v>
      </c>
      <c r="C39" s="458"/>
      <c r="D39" s="458"/>
      <c r="E39" s="458"/>
      <c r="F39" s="458"/>
      <c r="H39" s="487" t="s">
        <v>173</v>
      </c>
      <c r="I39" s="487"/>
      <c r="J39" s="487"/>
      <c r="K39" s="487"/>
      <c r="L39" s="487"/>
      <c r="M39" s="487"/>
      <c r="N39" s="487"/>
      <c r="O39" s="487"/>
      <c r="P39" s="487"/>
      <c r="Q39" s="487"/>
      <c r="R39" s="173" t="e">
        <f>SUM(S42:S46)/5</f>
        <v>#DIV/0!</v>
      </c>
      <c r="S39" s="488" t="e">
        <f>R39</f>
        <v>#DIV/0!</v>
      </c>
      <c r="T39" s="135" t="e">
        <f>S39/24</f>
        <v>#DIV/0!</v>
      </c>
      <c r="U39" s="248" t="e">
        <f>T39</f>
        <v>#DIV/0!</v>
      </c>
    </row>
    <row r="40" spans="1:22" ht="15.75" thickBot="1">
      <c r="B40" s="458"/>
      <c r="C40" s="458"/>
      <c r="D40" s="458"/>
      <c r="E40" s="458"/>
      <c r="F40" s="458"/>
      <c r="H40" s="487"/>
      <c r="I40" s="487"/>
      <c r="J40" s="487"/>
      <c r="K40" s="487"/>
      <c r="L40" s="487"/>
      <c r="M40" s="487"/>
      <c r="N40" s="487"/>
      <c r="O40" s="487"/>
      <c r="P40" s="487"/>
      <c r="Q40" s="487"/>
      <c r="S40" s="489"/>
      <c r="T40" s="135"/>
      <c r="U40" s="476" t="s">
        <v>53</v>
      </c>
    </row>
    <row r="41" spans="1:22" ht="15.75" thickBot="1">
      <c r="B41" s="55"/>
      <c r="C41" s="55"/>
      <c r="D41" s="55"/>
      <c r="E41" s="109"/>
      <c r="F41" s="109"/>
      <c r="G41" s="109"/>
      <c r="H41" s="55"/>
      <c r="I41" s="56"/>
      <c r="J41" s="55"/>
      <c r="K41" s="55"/>
      <c r="S41" s="172"/>
      <c r="T41" s="172"/>
      <c r="U41" s="437"/>
    </row>
    <row r="42" spans="1:22" ht="15.75" thickBot="1">
      <c r="B42" s="451" t="s">
        <v>60</v>
      </c>
      <c r="D42" s="497" t="s">
        <v>174</v>
      </c>
      <c r="E42" s="498"/>
      <c r="F42" s="498"/>
      <c r="G42" s="498"/>
      <c r="H42" s="498"/>
      <c r="I42" s="498"/>
      <c r="J42" s="498"/>
      <c r="K42" s="498"/>
      <c r="L42" s="498"/>
      <c r="M42" s="498"/>
      <c r="N42" s="498"/>
      <c r="O42" s="498"/>
      <c r="P42" s="498"/>
      <c r="Q42" s="499"/>
      <c r="S42" s="142" t="e">
        <f>CAPTURA_RESULTADOS_GRUPO!BS66</f>
        <v>#DIV/0!</v>
      </c>
      <c r="T42" s="172" t="e">
        <f>SUM(S42:S46)/8</f>
        <v>#DIV/0!</v>
      </c>
      <c r="U42" s="250"/>
    </row>
    <row r="43" spans="1:22" ht="15.75" thickBot="1">
      <c r="A43"/>
      <c r="B43" s="451"/>
      <c r="D43" s="462" t="s">
        <v>175</v>
      </c>
      <c r="E43" s="463"/>
      <c r="F43" s="463"/>
      <c r="G43" s="463"/>
      <c r="H43" s="463"/>
      <c r="I43" s="463"/>
      <c r="J43" s="463"/>
      <c r="K43" s="463"/>
      <c r="L43" s="463"/>
      <c r="M43" s="463"/>
      <c r="N43" s="463"/>
      <c r="O43" s="463"/>
      <c r="P43" s="463"/>
      <c r="Q43" s="464"/>
      <c r="S43" s="143" t="e">
        <f>CAPTURA_RESULTADOS_GRUPO!BT66</f>
        <v>#DIV/0!</v>
      </c>
      <c r="T43" s="172" t="e">
        <f>SUM(S42:S46)/20</f>
        <v>#DIV/0!</v>
      </c>
      <c r="U43" s="249" t="e">
        <f>T43</f>
        <v>#DIV/0!</v>
      </c>
      <c r="V43"/>
    </row>
    <row r="44" spans="1:22" ht="17.25" customHeight="1">
      <c r="A44"/>
      <c r="B44" s="451"/>
      <c r="D44" s="462" t="s">
        <v>176</v>
      </c>
      <c r="E44" s="463"/>
      <c r="F44" s="463"/>
      <c r="G44" s="463"/>
      <c r="H44" s="463"/>
      <c r="I44" s="463"/>
      <c r="J44" s="463"/>
      <c r="K44" s="463"/>
      <c r="L44" s="463"/>
      <c r="M44" s="463"/>
      <c r="N44" s="463"/>
      <c r="O44" s="463"/>
      <c r="P44" s="463"/>
      <c r="Q44" s="464"/>
      <c r="S44" s="235" t="e">
        <f>CAPTURA_RESULTADOS_GRUPO!BU66</f>
        <v>#DIV/0!</v>
      </c>
      <c r="T44" s="172"/>
      <c r="U44" s="429" t="s">
        <v>54</v>
      </c>
      <c r="V44"/>
    </row>
    <row r="45" spans="1:22" ht="17.25" customHeight="1">
      <c r="A45"/>
      <c r="B45" s="451"/>
      <c r="D45" s="462" t="s">
        <v>177</v>
      </c>
      <c r="E45" s="463"/>
      <c r="F45" s="463"/>
      <c r="G45" s="463"/>
      <c r="H45" s="463"/>
      <c r="I45" s="463"/>
      <c r="J45" s="463"/>
      <c r="K45" s="463"/>
      <c r="L45" s="463"/>
      <c r="M45" s="463"/>
      <c r="N45" s="463"/>
      <c r="O45" s="463"/>
      <c r="P45" s="463"/>
      <c r="Q45" s="464"/>
      <c r="S45" s="235" t="e">
        <f>CAPTURA_RESULTADOS_GRUPO!BV66</f>
        <v>#DIV/0!</v>
      </c>
      <c r="T45" s="172"/>
      <c r="U45" s="429"/>
      <c r="V45"/>
    </row>
    <row r="46" spans="1:22" ht="18" customHeight="1" thickBot="1">
      <c r="A46"/>
      <c r="B46" s="451"/>
      <c r="D46" s="465" t="s">
        <v>178</v>
      </c>
      <c r="E46" s="466"/>
      <c r="F46" s="466"/>
      <c r="G46" s="466"/>
      <c r="H46" s="466"/>
      <c r="I46" s="466"/>
      <c r="J46" s="466"/>
      <c r="K46" s="466"/>
      <c r="L46" s="466"/>
      <c r="M46" s="466"/>
      <c r="N46" s="466"/>
      <c r="O46" s="466"/>
      <c r="P46" s="466"/>
      <c r="Q46" s="467"/>
      <c r="S46" s="144" t="e">
        <f>CAPTURA_RESULTADOS_GRUPO!BW66</f>
        <v>#DIV/0!</v>
      </c>
      <c r="T46" s="172"/>
      <c r="U46" s="430"/>
      <c r="V46"/>
    </row>
    <row r="47" spans="1:22" ht="15.75" thickBot="1">
      <c r="A47"/>
      <c r="B47" s="109"/>
      <c r="C47" s="57"/>
      <c r="D47" s="109"/>
      <c r="E47" s="129"/>
      <c r="F47" s="129"/>
      <c r="G47" s="129"/>
      <c r="H47" s="109"/>
      <c r="I47" s="48"/>
      <c r="J47" s="109"/>
      <c r="K47" s="109"/>
      <c r="S47" s="172"/>
      <c r="T47" s="172"/>
      <c r="U47" s="172"/>
      <c r="V47"/>
    </row>
    <row r="48" spans="1:22" ht="15.75" customHeight="1" thickBot="1">
      <c r="A48"/>
      <c r="B48" s="458" t="s">
        <v>59</v>
      </c>
      <c r="C48" s="458"/>
      <c r="D48" s="458"/>
      <c r="E48" s="458"/>
      <c r="F48" s="458"/>
      <c r="G48" s="253"/>
      <c r="H48" s="459" t="s">
        <v>179</v>
      </c>
      <c r="I48" s="459"/>
      <c r="J48" s="459"/>
      <c r="K48" s="459"/>
      <c r="L48" s="459"/>
      <c r="M48" s="459"/>
      <c r="N48" s="459"/>
      <c r="O48" s="459"/>
      <c r="P48" s="459"/>
      <c r="Q48" s="459"/>
      <c r="R48" s="173" t="e">
        <f>SUM(S53:S55)/3</f>
        <v>#DIV/0!</v>
      </c>
      <c r="S48" s="460" t="e">
        <f>CAPTURA_RESULTADOS_GRUPO!BX66</f>
        <v>#DIV/0!</v>
      </c>
      <c r="T48" s="152" t="e">
        <f>S48/24</f>
        <v>#DIV/0!</v>
      </c>
      <c r="U48" s="248" t="e">
        <f>T48</f>
        <v>#DIV/0!</v>
      </c>
      <c r="V48"/>
    </row>
    <row r="49" spans="1:22" ht="15.75" thickBot="1">
      <c r="B49" s="458"/>
      <c r="C49" s="458"/>
      <c r="D49" s="458"/>
      <c r="E49" s="458"/>
      <c r="F49" s="458"/>
      <c r="G49" s="253"/>
      <c r="H49" s="459"/>
      <c r="I49" s="459"/>
      <c r="J49" s="459"/>
      <c r="K49" s="459"/>
      <c r="L49" s="459"/>
      <c r="M49" s="459"/>
      <c r="N49" s="459"/>
      <c r="O49" s="459"/>
      <c r="P49" s="459"/>
      <c r="Q49" s="459"/>
      <c r="S49" s="461"/>
      <c r="T49" s="152"/>
      <c r="U49" s="476" t="s">
        <v>53</v>
      </c>
    </row>
    <row r="50" spans="1:22" ht="12.75" customHeight="1" thickBot="1">
      <c r="B50" s="48"/>
      <c r="C50" s="57"/>
      <c r="D50" s="48"/>
      <c r="E50" s="48"/>
      <c r="F50" s="48"/>
      <c r="G50" s="48"/>
      <c r="H50" s="48"/>
      <c r="I50" s="48"/>
      <c r="J50" s="48"/>
      <c r="K50" s="48"/>
      <c r="L50" s="253"/>
      <c r="M50" s="253"/>
      <c r="N50" s="253"/>
      <c r="O50" s="253"/>
      <c r="P50" s="253"/>
      <c r="S50" s="174"/>
      <c r="T50" s="174"/>
      <c r="U50" s="437"/>
    </row>
    <row r="51" spans="1:22" s="28" customFormat="1" ht="12.75" customHeight="1">
      <c r="A51" s="232"/>
      <c r="B51" s="46"/>
      <c r="C51" s="57"/>
      <c r="D51" s="46"/>
      <c r="E51" s="46"/>
      <c r="F51" s="46"/>
      <c r="G51" s="46"/>
      <c r="H51" s="46"/>
      <c r="I51" s="46"/>
      <c r="J51" s="46"/>
      <c r="K51" s="46"/>
      <c r="L51" s="46"/>
      <c r="M51" s="46"/>
      <c r="N51" s="46"/>
      <c r="O51" s="46"/>
      <c r="P51" s="46"/>
      <c r="Q51" s="47"/>
      <c r="R51" s="232"/>
      <c r="S51" s="246"/>
      <c r="T51" s="246"/>
      <c r="U51" s="247"/>
      <c r="V51" s="137"/>
    </row>
    <row r="52" spans="1:22" s="28" customFormat="1" ht="15.75" thickBot="1">
      <c r="A52" s="232"/>
      <c r="B52" s="46"/>
      <c r="C52" s="57"/>
      <c r="D52" s="46"/>
      <c r="E52" s="46"/>
      <c r="F52" s="46"/>
      <c r="G52" s="46"/>
      <c r="H52" s="46"/>
      <c r="I52" s="46"/>
      <c r="J52" s="46"/>
      <c r="K52" s="46"/>
      <c r="L52" s="46"/>
      <c r="M52" s="46"/>
      <c r="N52" s="46"/>
      <c r="O52" s="46"/>
      <c r="P52" s="46"/>
      <c r="Q52" s="47"/>
      <c r="R52" s="232"/>
      <c r="S52" s="246"/>
      <c r="T52" s="246"/>
      <c r="U52" s="247"/>
      <c r="V52" s="137"/>
    </row>
    <row r="53" spans="1:22">
      <c r="A53"/>
      <c r="B53" s="458" t="s">
        <v>59</v>
      </c>
      <c r="C53" s="458"/>
      <c r="D53" s="458"/>
      <c r="E53" s="458"/>
      <c r="F53" s="458"/>
      <c r="G53" s="253"/>
      <c r="H53" s="459" t="s">
        <v>180</v>
      </c>
      <c r="I53" s="459"/>
      <c r="J53" s="459"/>
      <c r="K53" s="459"/>
      <c r="L53" s="459"/>
      <c r="M53" s="459"/>
      <c r="N53" s="459"/>
      <c r="O53" s="459"/>
      <c r="P53" s="459"/>
      <c r="Q53" s="459"/>
      <c r="R53" s="173" t="e">
        <f>SUM(S56:S59)/3</f>
        <v>#DIV/0!</v>
      </c>
      <c r="S53" s="460" t="e">
        <f>R53</f>
        <v>#DIV/0!</v>
      </c>
      <c r="T53" s="152" t="e">
        <f>S53/24</f>
        <v>#DIV/0!</v>
      </c>
      <c r="U53" s="445" t="e">
        <f>T53</f>
        <v>#DIV/0!</v>
      </c>
      <c r="V53"/>
    </row>
    <row r="54" spans="1:22" ht="15.75" customHeight="1" thickBot="1">
      <c r="B54" s="458"/>
      <c r="C54" s="458"/>
      <c r="D54" s="458"/>
      <c r="E54" s="458"/>
      <c r="F54" s="458"/>
      <c r="G54" s="253"/>
      <c r="H54" s="459"/>
      <c r="I54" s="459"/>
      <c r="J54" s="459"/>
      <c r="K54" s="459"/>
      <c r="L54" s="459"/>
      <c r="M54" s="459"/>
      <c r="N54" s="459"/>
      <c r="O54" s="459"/>
      <c r="P54" s="459"/>
      <c r="Q54" s="459"/>
      <c r="S54" s="461"/>
      <c r="T54" s="152"/>
      <c r="U54" s="446"/>
    </row>
    <row r="55" spans="1:22" ht="15.75" thickBot="1">
      <c r="B55" s="48"/>
      <c r="C55" s="57"/>
      <c r="D55" s="48"/>
      <c r="E55" s="48"/>
      <c r="F55" s="48"/>
      <c r="G55" s="48"/>
      <c r="H55" s="48"/>
      <c r="I55" s="48"/>
      <c r="J55" s="48"/>
      <c r="K55" s="48"/>
      <c r="L55" s="253"/>
      <c r="M55" s="253"/>
      <c r="N55" s="253"/>
      <c r="O55" s="253"/>
      <c r="P55" s="253"/>
      <c r="S55" s="174"/>
      <c r="T55" s="174"/>
      <c r="U55" s="436" t="s">
        <v>53</v>
      </c>
    </row>
    <row r="56" spans="1:22" ht="18" customHeight="1" thickBot="1">
      <c r="B56" s="451" t="s">
        <v>37</v>
      </c>
      <c r="C56" s="253"/>
      <c r="D56" s="468" t="s">
        <v>182</v>
      </c>
      <c r="E56" s="469"/>
      <c r="F56" s="469"/>
      <c r="G56" s="469"/>
      <c r="H56" s="469"/>
      <c r="I56" s="469"/>
      <c r="J56" s="469"/>
      <c r="K56" s="469"/>
      <c r="L56" s="469"/>
      <c r="M56" s="469"/>
      <c r="N56" s="469"/>
      <c r="O56" s="469"/>
      <c r="P56" s="469"/>
      <c r="Q56" s="470"/>
      <c r="S56" s="474" t="e">
        <f>CAPTURA_RESULTADOS_GRUPO!BY66</f>
        <v>#DIV/0!</v>
      </c>
      <c r="T56" s="172" t="e">
        <f>SUM(S56:S59)/8</f>
        <v>#DIV/0!</v>
      </c>
      <c r="U56" s="437"/>
    </row>
    <row r="57" spans="1:22" ht="18" customHeight="1" thickBot="1">
      <c r="A57"/>
      <c r="B57" s="451"/>
      <c r="C57" s="253"/>
      <c r="D57" s="471"/>
      <c r="E57" s="472"/>
      <c r="F57" s="472"/>
      <c r="G57" s="472"/>
      <c r="H57" s="472"/>
      <c r="I57" s="472"/>
      <c r="J57" s="472"/>
      <c r="K57" s="472"/>
      <c r="L57" s="472"/>
      <c r="M57" s="472"/>
      <c r="N57" s="472"/>
      <c r="O57" s="472"/>
      <c r="P57" s="472"/>
      <c r="Q57" s="473"/>
      <c r="S57" s="475"/>
      <c r="T57" s="172" t="e">
        <f>SUM(S56:S59)/12</f>
        <v>#DIV/0!</v>
      </c>
      <c r="U57" s="249" t="e">
        <f>T57</f>
        <v>#DIV/0!</v>
      </c>
      <c r="V57"/>
    </row>
    <row r="58" spans="1:22" ht="18" customHeight="1">
      <c r="A58"/>
      <c r="B58" s="451"/>
      <c r="C58" s="253"/>
      <c r="D58" s="462" t="s">
        <v>183</v>
      </c>
      <c r="E58" s="463"/>
      <c r="F58" s="463"/>
      <c r="G58" s="463"/>
      <c r="H58" s="463"/>
      <c r="I58" s="463"/>
      <c r="J58" s="463"/>
      <c r="K58" s="463"/>
      <c r="L58" s="463"/>
      <c r="M58" s="463"/>
      <c r="N58" s="463"/>
      <c r="O58" s="463"/>
      <c r="P58" s="463"/>
      <c r="Q58" s="464"/>
      <c r="S58" s="235" t="e">
        <f>CAPTURA_RESULTADOS_GRUPO!BZ66</f>
        <v>#DIV/0!</v>
      </c>
      <c r="T58" s="172"/>
      <c r="U58" s="492" t="s">
        <v>181</v>
      </c>
      <c r="V58"/>
    </row>
    <row r="59" spans="1:22" ht="18" customHeight="1" thickBot="1">
      <c r="A59"/>
      <c r="B59" s="451"/>
      <c r="C59" s="253"/>
      <c r="D59" s="465" t="s">
        <v>184</v>
      </c>
      <c r="E59" s="466"/>
      <c r="F59" s="466"/>
      <c r="G59" s="466"/>
      <c r="H59" s="466"/>
      <c r="I59" s="466"/>
      <c r="J59" s="466"/>
      <c r="K59" s="466"/>
      <c r="L59" s="466"/>
      <c r="M59" s="466"/>
      <c r="N59" s="466"/>
      <c r="O59" s="466"/>
      <c r="P59" s="466"/>
      <c r="Q59" s="467"/>
      <c r="S59" s="144" t="e">
        <f>CAPTURA_RESULTADOS_GRUPO!CA66</f>
        <v>#DIV/0!</v>
      </c>
      <c r="T59" s="172"/>
      <c r="U59" s="493"/>
      <c r="V59"/>
    </row>
    <row r="60" spans="1:22" s="8" customFormat="1" ht="15.75" thickBot="1">
      <c r="A60" s="175"/>
      <c r="B60" s="57"/>
      <c r="C60" s="175"/>
      <c r="D60" s="128"/>
      <c r="E60" s="128"/>
      <c r="F60" s="128"/>
      <c r="G60" s="128"/>
      <c r="H60" s="128"/>
      <c r="I60" s="128"/>
      <c r="J60" s="128"/>
      <c r="K60" s="128"/>
      <c r="L60" s="128"/>
      <c r="M60" s="128"/>
      <c r="N60" s="128"/>
      <c r="O60" s="128"/>
      <c r="P60" s="128"/>
      <c r="Q60" s="128"/>
      <c r="R60" s="175"/>
      <c r="S60" s="150"/>
      <c r="T60" s="176"/>
      <c r="U60" s="176"/>
      <c r="V60" s="43"/>
    </row>
    <row r="61" spans="1:22">
      <c r="B61" s="458" t="s">
        <v>59</v>
      </c>
      <c r="C61" s="458"/>
      <c r="D61" s="458"/>
      <c r="E61" s="458"/>
      <c r="F61" s="458"/>
      <c r="H61" s="487" t="s">
        <v>185</v>
      </c>
      <c r="I61" s="487"/>
      <c r="J61" s="487"/>
      <c r="K61" s="487"/>
      <c r="L61" s="487"/>
      <c r="M61" s="487"/>
      <c r="N61" s="487"/>
      <c r="O61" s="487"/>
      <c r="P61" s="487"/>
      <c r="Q61" s="487"/>
      <c r="R61" s="173" t="e">
        <f>SUM(S64:S66)/3</f>
        <v>#DIV/0!</v>
      </c>
      <c r="S61" s="494" t="e">
        <f>R61</f>
        <v>#DIV/0!</v>
      </c>
      <c r="T61" s="152" t="e">
        <f>S61/24</f>
        <v>#DIV/0!</v>
      </c>
      <c r="U61" s="445" t="e">
        <f>T61</f>
        <v>#DIV/0!</v>
      </c>
    </row>
    <row r="62" spans="1:22" ht="15.75" thickBot="1">
      <c r="B62" s="458"/>
      <c r="C62" s="458"/>
      <c r="D62" s="458"/>
      <c r="E62" s="458"/>
      <c r="F62" s="458"/>
      <c r="H62" s="487"/>
      <c r="I62" s="487"/>
      <c r="J62" s="487"/>
      <c r="K62" s="487"/>
      <c r="L62" s="487"/>
      <c r="M62" s="487"/>
      <c r="N62" s="487"/>
      <c r="O62" s="487"/>
      <c r="P62" s="487"/>
      <c r="Q62" s="487"/>
      <c r="S62" s="495"/>
      <c r="T62" s="152"/>
      <c r="U62" s="446"/>
    </row>
    <row r="63" spans="1:22" ht="15.75" thickBot="1">
      <c r="B63" s="109"/>
      <c r="C63" s="129"/>
      <c r="D63" s="109"/>
      <c r="E63" s="496"/>
      <c r="F63" s="496"/>
      <c r="G63" s="496"/>
      <c r="H63" s="109"/>
      <c r="I63" s="48"/>
      <c r="J63" s="109"/>
      <c r="K63" s="109"/>
      <c r="S63" s="174"/>
      <c r="T63" s="174"/>
      <c r="U63" s="443" t="s">
        <v>189</v>
      </c>
    </row>
    <row r="64" spans="1:22" ht="15.75" thickBot="1">
      <c r="B64" s="451" t="s">
        <v>192</v>
      </c>
      <c r="C64" s="232"/>
      <c r="D64" s="452" t="s">
        <v>186</v>
      </c>
      <c r="E64" s="453"/>
      <c r="F64" s="453"/>
      <c r="G64" s="453"/>
      <c r="H64" s="453"/>
      <c r="I64" s="453"/>
      <c r="J64" s="453"/>
      <c r="K64" s="453"/>
      <c r="L64" s="453"/>
      <c r="M64" s="453"/>
      <c r="N64" s="453"/>
      <c r="O64" s="453"/>
      <c r="P64" s="453"/>
      <c r="Q64" s="454"/>
      <c r="S64" s="142" t="e">
        <f>CAPTURA_RESULTADOS_GRUPO!CB66</f>
        <v>#DIV/0!</v>
      </c>
      <c r="T64" s="174"/>
      <c r="U64" s="444"/>
    </row>
    <row r="65" spans="1:22" ht="15.75" thickBot="1">
      <c r="B65" s="451"/>
      <c r="C65" s="232"/>
      <c r="D65" s="455" t="s">
        <v>187</v>
      </c>
      <c r="E65" s="456"/>
      <c r="F65" s="456"/>
      <c r="G65" s="456"/>
      <c r="H65" s="456"/>
      <c r="I65" s="456"/>
      <c r="J65" s="456"/>
      <c r="K65" s="456"/>
      <c r="L65" s="456"/>
      <c r="M65" s="456"/>
      <c r="N65" s="456"/>
      <c r="O65" s="456"/>
      <c r="P65" s="456"/>
      <c r="Q65" s="457"/>
      <c r="S65" s="143" t="e">
        <f>CAPTURA_RESULTADOS_GRUPO!CC66</f>
        <v>#DIV/0!</v>
      </c>
      <c r="T65" s="174" t="e">
        <f>SUM(S64:S66)/12</f>
        <v>#DIV/0!</v>
      </c>
      <c r="U65" s="249" t="e">
        <f>T65</f>
        <v>#DIV/0!</v>
      </c>
    </row>
    <row r="66" spans="1:22" ht="15.75" thickBot="1">
      <c r="B66" s="451"/>
      <c r="D66" s="438" t="s">
        <v>188</v>
      </c>
      <c r="E66" s="439"/>
      <c r="F66" s="439"/>
      <c r="G66" s="439"/>
      <c r="H66" s="439"/>
      <c r="I66" s="439"/>
      <c r="J66" s="439"/>
      <c r="K66" s="439"/>
      <c r="L66" s="439"/>
      <c r="M66" s="439"/>
      <c r="N66" s="439"/>
      <c r="O66" s="439"/>
      <c r="P66" s="439"/>
      <c r="Q66" s="440"/>
      <c r="S66" s="251" t="e">
        <f>CAPTURA_RESULTADOS_GRUPO!CD66</f>
        <v>#DIV/0!</v>
      </c>
      <c r="T66" s="174"/>
      <c r="U66" s="252" t="s">
        <v>181</v>
      </c>
    </row>
    <row r="67" spans="1:22" ht="15.75" thickBot="1">
      <c r="B67" s="130"/>
      <c r="C67" s="57"/>
      <c r="D67" s="130"/>
      <c r="E67" s="486"/>
      <c r="F67" s="486"/>
      <c r="G67" s="486"/>
      <c r="H67" s="130"/>
      <c r="I67" s="58"/>
      <c r="J67" s="130"/>
      <c r="K67" s="130"/>
      <c r="S67" s="174"/>
      <c r="T67" s="174"/>
      <c r="U67" s="174"/>
    </row>
    <row r="68" spans="1:22">
      <c r="B68" s="458" t="s">
        <v>59</v>
      </c>
      <c r="C68" s="458"/>
      <c r="D68" s="458"/>
      <c r="E68" s="458"/>
      <c r="F68" s="458"/>
      <c r="H68" s="487" t="s">
        <v>190</v>
      </c>
      <c r="I68" s="487"/>
      <c r="J68" s="487"/>
      <c r="K68" s="487"/>
      <c r="L68" s="487"/>
      <c r="M68" s="487"/>
      <c r="N68" s="487"/>
      <c r="O68" s="487"/>
      <c r="P68" s="487"/>
      <c r="Q68" s="487"/>
      <c r="R68" s="173" t="e">
        <f>SUM(S71:S72)/2</f>
        <v>#DIV/0!</v>
      </c>
      <c r="S68" s="488" t="e">
        <f>R68</f>
        <v>#DIV/0!</v>
      </c>
      <c r="T68" s="151" t="e">
        <f>S68/24</f>
        <v>#DIV/0!</v>
      </c>
      <c r="U68" s="434" t="e">
        <f>T68</f>
        <v>#DIV/0!</v>
      </c>
    </row>
    <row r="69" spans="1:22" ht="15.75" thickBot="1">
      <c r="B69" s="458"/>
      <c r="C69" s="458"/>
      <c r="D69" s="458"/>
      <c r="E69" s="458"/>
      <c r="F69" s="458"/>
      <c r="H69" s="487"/>
      <c r="I69" s="487"/>
      <c r="J69" s="487"/>
      <c r="K69" s="487"/>
      <c r="L69" s="487"/>
      <c r="M69" s="487"/>
      <c r="N69" s="487"/>
      <c r="O69" s="487"/>
      <c r="P69" s="487"/>
      <c r="Q69" s="487"/>
      <c r="S69" s="489"/>
      <c r="T69" s="151"/>
      <c r="U69" s="435"/>
    </row>
    <row r="70" spans="1:22" ht="15.75" thickBot="1">
      <c r="B70" s="130"/>
      <c r="C70" s="130"/>
      <c r="D70" s="130"/>
      <c r="E70" s="486"/>
      <c r="F70" s="486"/>
      <c r="G70" s="486"/>
      <c r="H70" s="130"/>
      <c r="I70" s="58"/>
      <c r="J70" s="130"/>
      <c r="K70" s="130"/>
      <c r="S70" s="172"/>
      <c r="T70" s="172"/>
      <c r="U70" s="436" t="s">
        <v>191</v>
      </c>
    </row>
    <row r="71" spans="1:22" s="74" customFormat="1" ht="15.75" thickBot="1">
      <c r="A71" s="177"/>
      <c r="B71" s="451" t="s">
        <v>37</v>
      </c>
      <c r="C71" s="59"/>
      <c r="D71" s="480" t="s">
        <v>193</v>
      </c>
      <c r="E71" s="481"/>
      <c r="F71" s="481"/>
      <c r="G71" s="481"/>
      <c r="H71" s="481"/>
      <c r="I71" s="481"/>
      <c r="J71" s="481"/>
      <c r="K71" s="481"/>
      <c r="L71" s="481"/>
      <c r="M71" s="481"/>
      <c r="N71" s="481"/>
      <c r="O71" s="481"/>
      <c r="P71" s="481"/>
      <c r="Q71" s="482"/>
      <c r="R71" s="177"/>
      <c r="S71" s="138" t="e">
        <f>CAPTURA_RESULTADOS_GRUPO!CE66</f>
        <v>#DIV/0!</v>
      </c>
      <c r="T71" s="178"/>
      <c r="U71" s="437"/>
      <c r="V71" s="73"/>
    </row>
    <row r="72" spans="1:22" s="74" customFormat="1" ht="15.75" thickBot="1">
      <c r="A72" s="177"/>
      <c r="B72" s="451"/>
      <c r="C72" s="59"/>
      <c r="D72" s="438" t="s">
        <v>194</v>
      </c>
      <c r="E72" s="439"/>
      <c r="F72" s="439"/>
      <c r="G72" s="439"/>
      <c r="H72" s="439"/>
      <c r="I72" s="439"/>
      <c r="J72" s="439"/>
      <c r="K72" s="439"/>
      <c r="L72" s="439"/>
      <c r="M72" s="439"/>
      <c r="N72" s="439"/>
      <c r="O72" s="439"/>
      <c r="P72" s="439"/>
      <c r="Q72" s="440"/>
      <c r="R72" s="177"/>
      <c r="S72" s="139" t="e">
        <f>CAPTURA_RESULTADOS_GRUPO!CF66</f>
        <v>#DIV/0!</v>
      </c>
      <c r="T72" s="178" t="e">
        <f>SUM(S71:S72)/8</f>
        <v>#DIV/0!</v>
      </c>
      <c r="U72" s="441" t="e">
        <f>T72</f>
        <v>#DIV/0!</v>
      </c>
      <c r="V72" s="73"/>
    </row>
    <row r="73" spans="1:22" s="74" customFormat="1" ht="15.75" thickBot="1">
      <c r="A73" s="177"/>
      <c r="B73" s="451"/>
      <c r="C73" s="259"/>
      <c r="D73" s="477" t="s">
        <v>195</v>
      </c>
      <c r="E73" s="478"/>
      <c r="F73" s="478"/>
      <c r="G73" s="478"/>
      <c r="H73" s="478"/>
      <c r="I73" s="478"/>
      <c r="J73" s="478"/>
      <c r="K73" s="478"/>
      <c r="L73" s="478"/>
      <c r="M73" s="478"/>
      <c r="N73" s="478"/>
      <c r="O73" s="478"/>
      <c r="P73" s="478"/>
      <c r="Q73" s="478"/>
      <c r="R73" s="255"/>
      <c r="S73" s="256"/>
      <c r="T73" s="257"/>
      <c r="U73" s="442"/>
      <c r="V73" s="73"/>
    </row>
    <row r="74" spans="1:22" s="74" customFormat="1">
      <c r="A74" s="177"/>
      <c r="B74" s="451"/>
      <c r="C74" s="259"/>
      <c r="D74" s="425" t="s">
        <v>196</v>
      </c>
      <c r="E74" s="426"/>
      <c r="F74" s="426"/>
      <c r="G74" s="426"/>
      <c r="H74" s="426"/>
      <c r="I74" s="426"/>
      <c r="J74" s="426"/>
      <c r="K74" s="426"/>
      <c r="L74" s="426"/>
      <c r="M74" s="426"/>
      <c r="N74" s="426"/>
      <c r="O74" s="426"/>
      <c r="P74" s="426"/>
      <c r="Q74" s="427"/>
      <c r="R74" s="255"/>
      <c r="S74" s="138" t="e">
        <f>CAPTURA_RESULTADOS_GRUPO!CG66</f>
        <v>#DIV/0!</v>
      </c>
      <c r="T74" s="257"/>
      <c r="U74" s="428" t="s">
        <v>54</v>
      </c>
      <c r="V74" s="73"/>
    </row>
    <row r="75" spans="1:22" s="74" customFormat="1">
      <c r="A75" s="177"/>
      <c r="B75" s="451"/>
      <c r="C75" s="259"/>
      <c r="D75" s="431" t="s">
        <v>197</v>
      </c>
      <c r="E75" s="432"/>
      <c r="F75" s="432"/>
      <c r="G75" s="432"/>
      <c r="H75" s="432"/>
      <c r="I75" s="432"/>
      <c r="J75" s="432"/>
      <c r="K75" s="432"/>
      <c r="L75" s="432"/>
      <c r="M75" s="432"/>
      <c r="N75" s="432"/>
      <c r="O75" s="432"/>
      <c r="P75" s="432"/>
      <c r="Q75" s="433"/>
      <c r="R75" s="255"/>
      <c r="S75" s="147" t="e">
        <f>CAPTURA_RESULTADOS_GRUPO!CH66</f>
        <v>#DIV/0!</v>
      </c>
      <c r="T75" s="257"/>
      <c r="U75" s="429"/>
      <c r="V75" s="73"/>
    </row>
    <row r="76" spans="1:22" s="74" customFormat="1" ht="15.75" thickBot="1">
      <c r="A76" s="177"/>
      <c r="B76" s="451"/>
      <c r="C76" s="259"/>
      <c r="D76" s="483" t="s">
        <v>198</v>
      </c>
      <c r="E76" s="484"/>
      <c r="F76" s="484"/>
      <c r="G76" s="484"/>
      <c r="H76" s="484"/>
      <c r="I76" s="484"/>
      <c r="J76" s="484"/>
      <c r="K76" s="484"/>
      <c r="L76" s="484"/>
      <c r="M76" s="484"/>
      <c r="N76" s="484"/>
      <c r="O76" s="484"/>
      <c r="P76" s="484"/>
      <c r="Q76" s="485"/>
      <c r="R76" s="255"/>
      <c r="S76" s="139" t="e">
        <f>CAPTURA_RESULTADOS_GRUPO!CI66</f>
        <v>#DIV/0!</v>
      </c>
      <c r="T76" s="257"/>
      <c r="U76" s="430"/>
      <c r="V76" s="73"/>
    </row>
    <row r="77" spans="1:22">
      <c r="B77" s="109"/>
      <c r="C77" s="260"/>
      <c r="D77" s="260"/>
      <c r="E77" s="261"/>
      <c r="F77" s="261"/>
      <c r="G77" s="261"/>
      <c r="H77" s="262"/>
      <c r="I77" s="261"/>
      <c r="J77" s="260"/>
      <c r="K77" s="260"/>
      <c r="L77" s="261"/>
      <c r="M77" s="261"/>
      <c r="N77" s="261"/>
      <c r="O77" s="261"/>
      <c r="P77" s="261"/>
      <c r="Q77" s="263"/>
      <c r="R77" s="261"/>
      <c r="S77" s="258"/>
      <c r="T77" s="258"/>
      <c r="U77" s="172"/>
    </row>
    <row r="78" spans="1:22" ht="15" customHeight="1">
      <c r="B78" s="380" t="s">
        <v>57</v>
      </c>
      <c r="C78" s="380"/>
      <c r="D78" s="380"/>
      <c r="E78" s="380"/>
      <c r="F78" s="380"/>
      <c r="G78" s="380"/>
      <c r="H78" s="380"/>
      <c r="I78" s="380"/>
      <c r="J78" s="380"/>
      <c r="K78" s="380"/>
      <c r="L78" s="380"/>
      <c r="M78" s="380"/>
      <c r="N78" s="380"/>
      <c r="O78" s="380"/>
      <c r="P78" s="380"/>
      <c r="Q78" s="380"/>
      <c r="R78" s="41"/>
      <c r="S78" s="379" t="e">
        <f>SUM(U24,U39,U48,U53,U61,U68)</f>
        <v>#DIV/0!</v>
      </c>
      <c r="T78" s="41"/>
      <c r="U78" s="109"/>
    </row>
    <row r="79" spans="1:22" ht="15" customHeight="1">
      <c r="B79" s="380"/>
      <c r="C79" s="380"/>
      <c r="D79" s="380"/>
      <c r="E79" s="380"/>
      <c r="F79" s="380"/>
      <c r="G79" s="380"/>
      <c r="H79" s="380"/>
      <c r="I79" s="380"/>
      <c r="J79" s="380"/>
      <c r="K79" s="380"/>
      <c r="L79" s="380"/>
      <c r="M79" s="380"/>
      <c r="N79" s="380"/>
      <c r="O79" s="380"/>
      <c r="P79" s="380"/>
      <c r="Q79" s="380"/>
      <c r="R79" s="41"/>
      <c r="S79" s="479"/>
      <c r="T79" s="41"/>
      <c r="U79" s="109"/>
    </row>
    <row r="80" spans="1:22" ht="15" customHeight="1">
      <c r="B80" s="380"/>
      <c r="C80" s="380"/>
      <c r="D80" s="380"/>
      <c r="E80" s="380"/>
      <c r="F80" s="380"/>
      <c r="G80" s="380"/>
      <c r="H80" s="380"/>
      <c r="I80" s="380"/>
      <c r="J80" s="380"/>
      <c r="K80" s="380"/>
      <c r="L80" s="380"/>
      <c r="M80" s="380"/>
      <c r="N80" s="380"/>
      <c r="O80" s="380"/>
      <c r="P80" s="380"/>
      <c r="Q80" s="380"/>
      <c r="R80" s="41"/>
      <c r="S80" s="479"/>
      <c r="T80" s="41"/>
      <c r="U80" s="109"/>
    </row>
  </sheetData>
  <sheetProtection password="DC8C" sheet="1" objects="1" scenarios="1"/>
  <mergeCells count="95">
    <mergeCell ref="S12:T12"/>
    <mergeCell ref="B2:U2"/>
    <mergeCell ref="Q7:U7"/>
    <mergeCell ref="S10:T10"/>
    <mergeCell ref="U10:U11"/>
    <mergeCell ref="S11:T11"/>
    <mergeCell ref="B5:V5"/>
    <mergeCell ref="H13:K13"/>
    <mergeCell ref="M13:N13"/>
    <mergeCell ref="Q13:Q14"/>
    <mergeCell ref="S13:T14"/>
    <mergeCell ref="U13:U14"/>
    <mergeCell ref="H14:K14"/>
    <mergeCell ref="M14:N14"/>
    <mergeCell ref="S15:T15"/>
    <mergeCell ref="H16:O16"/>
    <mergeCell ref="S16:T16"/>
    <mergeCell ref="U16:U17"/>
    <mergeCell ref="H17:O17"/>
    <mergeCell ref="S17:T17"/>
    <mergeCell ref="S19:U20"/>
    <mergeCell ref="H24:Q25"/>
    <mergeCell ref="S24:S25"/>
    <mergeCell ref="U24:U25"/>
    <mergeCell ref="B19:Q22"/>
    <mergeCell ref="B24:F25"/>
    <mergeCell ref="B27:B37"/>
    <mergeCell ref="D27:Q27"/>
    <mergeCell ref="D28:Q28"/>
    <mergeCell ref="D29:Q29"/>
    <mergeCell ref="D30:Q30"/>
    <mergeCell ref="D31:Q31"/>
    <mergeCell ref="D32:Q32"/>
    <mergeCell ref="D33:Q33"/>
    <mergeCell ref="D34:Q34"/>
    <mergeCell ref="D35:Q35"/>
    <mergeCell ref="D36:Q36"/>
    <mergeCell ref="D37:Q37"/>
    <mergeCell ref="S39:S40"/>
    <mergeCell ref="B42:B46"/>
    <mergeCell ref="D42:Q42"/>
    <mergeCell ref="D46:Q46"/>
    <mergeCell ref="H39:Q40"/>
    <mergeCell ref="B39:F40"/>
    <mergeCell ref="D43:Q43"/>
    <mergeCell ref="D44:Q44"/>
    <mergeCell ref="D45:Q45"/>
    <mergeCell ref="E67:G67"/>
    <mergeCell ref="E70:G70"/>
    <mergeCell ref="H68:Q69"/>
    <mergeCell ref="S68:S69"/>
    <mergeCell ref="U49:U50"/>
    <mergeCell ref="U58:U59"/>
    <mergeCell ref="D66:Q66"/>
    <mergeCell ref="H48:Q49"/>
    <mergeCell ref="B48:F49"/>
    <mergeCell ref="S48:S49"/>
    <mergeCell ref="B61:F62"/>
    <mergeCell ref="H61:Q62"/>
    <mergeCell ref="S61:S62"/>
    <mergeCell ref="E63:G63"/>
    <mergeCell ref="B68:F69"/>
    <mergeCell ref="S78:S80"/>
    <mergeCell ref="B78:Q80"/>
    <mergeCell ref="B71:B76"/>
    <mergeCell ref="D71:Q71"/>
    <mergeCell ref="D76:Q76"/>
    <mergeCell ref="S53:S54"/>
    <mergeCell ref="B56:B59"/>
    <mergeCell ref="D58:Q58"/>
    <mergeCell ref="D59:Q59"/>
    <mergeCell ref="D56:Q57"/>
    <mergeCell ref="S56:S57"/>
    <mergeCell ref="B64:B66"/>
    <mergeCell ref="D64:Q64"/>
    <mergeCell ref="D65:Q65"/>
    <mergeCell ref="B53:F54"/>
    <mergeCell ref="H53:Q54"/>
    <mergeCell ref="U63:U64"/>
    <mergeCell ref="U61:U62"/>
    <mergeCell ref="U26:U30"/>
    <mergeCell ref="U31:U32"/>
    <mergeCell ref="U55:U56"/>
    <mergeCell ref="U53:U54"/>
    <mergeCell ref="U40:U41"/>
    <mergeCell ref="U33:U37"/>
    <mergeCell ref="U44:U46"/>
    <mergeCell ref="D74:Q74"/>
    <mergeCell ref="U74:U76"/>
    <mergeCell ref="D75:Q75"/>
    <mergeCell ref="U68:U69"/>
    <mergeCell ref="U70:U71"/>
    <mergeCell ref="D72:Q72"/>
    <mergeCell ref="U72:U73"/>
    <mergeCell ref="D73:Q73"/>
  </mergeCells>
  <conditionalFormatting sqref="M14 H17 H14 D11 D14 D17 D8">
    <cfRule type="cellIs" dxfId="0" priority="27" stopIfTrue="1" operator="equal">
      <formula>0</formula>
    </cfRule>
  </conditionalFormatting>
  <conditionalFormatting sqref="S66 S48:S49 S42:S46 S39:S40 S27:S37 S23:S24 S53:S56 S58:S62">
    <cfRule type="iconSet" priority="35">
      <iconSet iconSet="5Arrows">
        <cfvo type="percent" val="0"/>
        <cfvo type="num" val="1"/>
        <cfvo type="num" val="2"/>
        <cfvo type="num" val="3"/>
        <cfvo type="num" val="4"/>
      </iconSet>
    </cfRule>
  </conditionalFormatting>
  <conditionalFormatting sqref="Q10:Q17">
    <cfRule type="iconSet" priority="3">
      <iconSet iconSet="5Arrows">
        <cfvo type="percent" val="0"/>
        <cfvo type="percent" val="20"/>
        <cfvo type="percent" val="40"/>
        <cfvo type="percent" val="60"/>
        <cfvo type="percent" val="80"/>
      </iconSet>
    </cfRule>
  </conditionalFormatting>
  <conditionalFormatting sqref="S68:S76">
    <cfRule type="iconSet" priority="2">
      <iconSet iconSet="5Arrows">
        <cfvo type="percent" val="0"/>
        <cfvo type="num" val="1"/>
        <cfvo type="num" val="2"/>
        <cfvo type="num" val="3"/>
        <cfvo type="num" val="4"/>
      </iconSet>
    </cfRule>
  </conditionalFormatting>
  <conditionalFormatting sqref="S64:S65">
    <cfRule type="iconSet" priority="1">
      <iconSet iconSet="5Arrows">
        <cfvo type="percent" val="0"/>
        <cfvo type="num" val="1"/>
        <cfvo type="num" val="2"/>
        <cfvo type="num" val="3"/>
        <cfvo type="num" val="4"/>
      </iconSet>
    </cfRule>
  </conditionalFormatting>
  <pageMargins left="0.59055118110236227" right="0.59055118110236227" top="0.31496062992125984" bottom="0.33" header="0.23622047244094491" footer="0.31496062992125984"/>
  <pageSetup paperSize="119" scale="73" orientation="landscape" horizontalDpi="1200" verticalDpi="1200" r:id="rId1"/>
  <rowBreaks count="1" manualBreakCount="1">
    <brk id="51" max="2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PRESENTACIÓN_SEGUNDO</vt:lpstr>
      <vt:lpstr>CAPTURA_DATOS_GENERALES</vt:lpstr>
      <vt:lpstr>CAPTURA_RESULTADOS_GRUPO</vt:lpstr>
      <vt:lpstr>RES_GRUPALES_ESPAÑOL</vt:lpstr>
      <vt:lpstr>RES_GRUPALES_MATEMÁTICAS</vt:lpstr>
      <vt:lpstr>RES_GRUPALES_ESPAÑOL!Área_de_impresión</vt:lpstr>
      <vt:lpstr>RES_GRUPALES_MATEMÁTICAS!Área_de_impresión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DEPOE</dc:creator>
  <cp:lastModifiedBy>DEPOE</cp:lastModifiedBy>
  <cp:lastPrinted>2011-04-21T06:25:31Z</cp:lastPrinted>
  <dcterms:created xsi:type="dcterms:W3CDTF">2011-04-21T06:44:39Z</dcterms:created>
  <dcterms:modified xsi:type="dcterms:W3CDTF">2011-04-21T06:19:27Z</dcterms:modified>
</cp:coreProperties>
</file>